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 codeName="{8C4F1C90-05EB-6A55-5F09-09C24B55AC0B}"/>
  <workbookPr filterPrivacy="1" codeName="Questa_cartella_di_lavoro"/>
  <bookViews>
    <workbookView xWindow="0" yWindow="0" windowWidth="14010" windowHeight="6825" tabRatio="564"/>
  </bookViews>
  <sheets>
    <sheet name="Budget" sheetId="6" r:id="rId1"/>
    <sheet name="Codici" sheetId="3" state="hidden" r:id="rId2"/>
  </sheets>
  <definedNames>
    <definedName name="Macrovoce" localSheetId="0">Budget!$A$31:$A$57</definedName>
    <definedName name="Macrovoce">Codici!$D$2:$D$26</definedName>
    <definedName name="Voce_01" localSheetId="0">Budget!$A$32:$A$38</definedName>
    <definedName name="Voce_01">Codici!$E$2:$E$8</definedName>
    <definedName name="Voce_02" localSheetId="0">Budget!$A$41:$A$42</definedName>
    <definedName name="Voce_02">Codici!$F$2:$F$3</definedName>
    <definedName name="Voce_03" localSheetId="0">Budget!$A$45:$A$55</definedName>
    <definedName name="Voce_03">Codici!$G$2:$G$12</definedName>
    <definedName name="Voce_04" localSheetId="0">Budget!$A$58:$A$80</definedName>
    <definedName name="Voce_04">Codici!$H$2:$H$24</definedName>
    <definedName name="Voce_05" localSheetId="0">Budget!$A$83:$A$92</definedName>
    <definedName name="Voce_05">Codici!$I$2:$I$11</definedName>
    <definedName name="Voce_06" localSheetId="0">Budget!$A$95:$A$99</definedName>
    <definedName name="Voce_06">Codici!$J$2:$J$6</definedName>
    <definedName name="Voce_07" localSheetId="0">Budget!$A$102:$A$136</definedName>
    <definedName name="Voce_07">Codici!$K$2:$K$36</definedName>
    <definedName name="Voce_08" localSheetId="0">Budget!$A$139:$A$163</definedName>
    <definedName name="Voce_08">Codici!$L$2:$L$26</definedName>
    <definedName name="Voce_09" localSheetId="0">Budget!$A$166:$A$174</definedName>
    <definedName name="Voce_09">Codici!$M$2:$M$10</definedName>
    <definedName name="Voce_10" localSheetId="0">Budget!$A$177:$A$184</definedName>
    <definedName name="Voce_10">Codici!$N$2:$N$9</definedName>
    <definedName name="Voce_11" localSheetId="0">Budget!$A$187:$A$197</definedName>
    <definedName name="Voce_11">Codici!$O$2:$O$12</definedName>
    <definedName name="Voce_12" localSheetId="0">Budget!$A$200:$A$210</definedName>
    <definedName name="Voce_12">Codici!$P$2:$P$12</definedName>
    <definedName name="Voce_13" localSheetId="0">Budget!$A$213:$A$215</definedName>
    <definedName name="Voce_13">Codici!$Q$2:$Q$4</definedName>
    <definedName name="Voce_14" localSheetId="0">Budget!$A$218:$A$229</definedName>
    <definedName name="Voce_14">Codici!$R$2:$R$13</definedName>
    <definedName name="Voce_15" localSheetId="0">Budget!$A$232:$A$245</definedName>
    <definedName name="Voce_15">Codici!$S$2:$S$15</definedName>
    <definedName name="Voce_16" localSheetId="0">Budget!$A$248:$A$260</definedName>
    <definedName name="Voce_16">Codici!$T$2:$T$14</definedName>
    <definedName name="Voce_17" localSheetId="0">Budget!$A$263</definedName>
    <definedName name="Voce_17">Codici!$U$2</definedName>
    <definedName name="Voce_18" localSheetId="0">Budget!$A$266:$A$277</definedName>
    <definedName name="Voce_18">Codici!$V$2:$V$13</definedName>
    <definedName name="Voce_19" localSheetId="0">Budget!$A$280:$A$293</definedName>
    <definedName name="Voce_19">Codici!$W$2:$W$15</definedName>
    <definedName name="Voce_20" localSheetId="0">Budget!$A$296:$A$300</definedName>
    <definedName name="Voce_20">Codici!$X$2:$X$6</definedName>
    <definedName name="Voce_21" localSheetId="0">Budget!$A$303:$A$315</definedName>
    <definedName name="Voce_21">Codici!$Y$2:$Y$14</definedName>
    <definedName name="Voce_22" localSheetId="0">Budget!$A$318:$A$327</definedName>
    <definedName name="Voce_22">Codici!$Z$2:$Z$11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0" i="6" l="1"/>
  <c r="A337" i="6"/>
  <c r="A336" i="6"/>
  <c r="A335" i="6"/>
  <c r="A332" i="6"/>
  <c r="A331" i="6"/>
  <c r="A330" i="6"/>
  <c r="A339" i="6"/>
  <c r="A334" i="6"/>
  <c r="A329" i="6"/>
  <c r="C316" i="6"/>
  <c r="C24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C328" i="6"/>
  <c r="C25" i="6"/>
  <c r="A318" i="6"/>
  <c r="A319" i="6"/>
  <c r="A320" i="6"/>
  <c r="A321" i="6"/>
  <c r="A322" i="6"/>
  <c r="A323" i="6"/>
  <c r="A324" i="6"/>
  <c r="A325" i="6"/>
  <c r="A326" i="6"/>
  <c r="A327" i="6"/>
  <c r="C333" i="6"/>
  <c r="C26" i="6"/>
  <c r="C338" i="6"/>
  <c r="C27" i="6"/>
  <c r="C341" i="6"/>
  <c r="C28" i="6"/>
  <c r="B341" i="6"/>
  <c r="B28" i="6"/>
  <c r="B338" i="6"/>
  <c r="B27" i="6"/>
  <c r="B333" i="6"/>
  <c r="B26" i="6"/>
  <c r="B328" i="6"/>
  <c r="B25" i="6"/>
  <c r="B316" i="6"/>
  <c r="B24" i="6"/>
  <c r="A28" i="6"/>
  <c r="A27" i="6"/>
  <c r="A24" i="6"/>
  <c r="A25" i="6"/>
  <c r="A26" i="6"/>
  <c r="C39" i="6"/>
  <c r="C43" i="6"/>
  <c r="C56" i="6"/>
  <c r="C81" i="6"/>
  <c r="C93" i="6"/>
  <c r="C100" i="6"/>
  <c r="C137" i="6"/>
  <c r="C164" i="6"/>
  <c r="C175" i="6"/>
  <c r="C185" i="6"/>
  <c r="C198" i="6"/>
  <c r="C211" i="6"/>
  <c r="C216" i="6"/>
  <c r="C230" i="6"/>
  <c r="C246" i="6"/>
  <c r="C261" i="6"/>
  <c r="C264" i="6"/>
  <c r="C278" i="6"/>
  <c r="C294" i="6"/>
  <c r="C301" i="6"/>
  <c r="C342" i="6"/>
  <c r="A32" i="6"/>
  <c r="A33" i="6"/>
  <c r="A34" i="6"/>
  <c r="A35" i="6"/>
  <c r="A36" i="6"/>
  <c r="A37" i="6"/>
  <c r="A38" i="6"/>
  <c r="A41" i="6"/>
  <c r="A42" i="6"/>
  <c r="A45" i="6"/>
  <c r="A46" i="6"/>
  <c r="A47" i="6"/>
  <c r="A48" i="6"/>
  <c r="A49" i="6"/>
  <c r="A50" i="6"/>
  <c r="A51" i="6"/>
  <c r="A52" i="6"/>
  <c r="A53" i="6"/>
  <c r="A54" i="6"/>
  <c r="A55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3" i="6"/>
  <c r="A84" i="6"/>
  <c r="A85" i="6"/>
  <c r="A86" i="6"/>
  <c r="A87" i="6"/>
  <c r="A88" i="6"/>
  <c r="A89" i="6"/>
  <c r="A90" i="6"/>
  <c r="A91" i="6"/>
  <c r="A92" i="6"/>
  <c r="A95" i="6"/>
  <c r="A96" i="6"/>
  <c r="A97" i="6"/>
  <c r="A98" i="6"/>
  <c r="A99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6" i="6"/>
  <c r="A167" i="6"/>
  <c r="A168" i="6"/>
  <c r="A169" i="6"/>
  <c r="A170" i="6"/>
  <c r="A171" i="6"/>
  <c r="A172" i="6"/>
  <c r="A173" i="6"/>
  <c r="A174" i="6"/>
  <c r="A177" i="6"/>
  <c r="A178" i="6"/>
  <c r="A179" i="6"/>
  <c r="A180" i="6"/>
  <c r="A181" i="6"/>
  <c r="A182" i="6"/>
  <c r="A183" i="6"/>
  <c r="A184" i="6"/>
  <c r="A187" i="6"/>
  <c r="A188" i="6"/>
  <c r="A189" i="6"/>
  <c r="A190" i="6"/>
  <c r="A191" i="6"/>
  <c r="A192" i="6"/>
  <c r="A193" i="6"/>
  <c r="A194" i="6"/>
  <c r="A195" i="6"/>
  <c r="A196" i="6"/>
  <c r="A197" i="6"/>
  <c r="A200" i="6"/>
  <c r="A201" i="6"/>
  <c r="A202" i="6"/>
  <c r="A203" i="6"/>
  <c r="A204" i="6"/>
  <c r="A205" i="6"/>
  <c r="A206" i="6"/>
  <c r="A207" i="6"/>
  <c r="A208" i="6"/>
  <c r="A209" i="6"/>
  <c r="A210" i="6"/>
  <c r="A213" i="6"/>
  <c r="A214" i="6"/>
  <c r="A215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3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6" i="6"/>
  <c r="A297" i="6"/>
  <c r="A298" i="6"/>
  <c r="A299" i="6"/>
  <c r="A300" i="6"/>
  <c r="B39" i="6"/>
  <c r="B43" i="6"/>
  <c r="B56" i="6"/>
  <c r="B81" i="6"/>
  <c r="B93" i="6"/>
  <c r="B100" i="6"/>
  <c r="B137" i="6"/>
  <c r="B164" i="6"/>
  <c r="B175" i="6"/>
  <c r="B185" i="6"/>
  <c r="B198" i="6"/>
  <c r="B211" i="6"/>
  <c r="B216" i="6"/>
  <c r="B230" i="6"/>
  <c r="B246" i="6"/>
  <c r="B261" i="6"/>
  <c r="B264" i="6"/>
  <c r="B278" i="6"/>
  <c r="B294" i="6"/>
  <c r="B301" i="6"/>
  <c r="B342" i="6"/>
  <c r="AC1" i="3"/>
  <c r="AB1" i="3"/>
  <c r="AA1" i="3"/>
  <c r="Z1" i="3"/>
  <c r="B6" i="6"/>
  <c r="B29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5" i="6"/>
  <c r="B4" i="6"/>
  <c r="C29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17" i="6"/>
  <c r="Y1" i="3"/>
  <c r="A302" i="6"/>
  <c r="X1" i="3"/>
  <c r="A295" i="6"/>
  <c r="W1" i="3"/>
  <c r="A279" i="6"/>
  <c r="V1" i="3"/>
  <c r="A265" i="6"/>
  <c r="U1" i="3"/>
  <c r="A262" i="6"/>
  <c r="T1" i="3"/>
  <c r="A247" i="6"/>
  <c r="S1" i="3"/>
  <c r="A231" i="6"/>
  <c r="R1" i="3"/>
  <c r="A217" i="6"/>
  <c r="Q1" i="3"/>
  <c r="A212" i="6"/>
  <c r="P1" i="3"/>
  <c r="A199" i="6"/>
  <c r="O1" i="3"/>
  <c r="A186" i="6"/>
  <c r="N1" i="3"/>
  <c r="A176" i="6"/>
  <c r="M1" i="3"/>
  <c r="A165" i="6"/>
  <c r="L1" i="3"/>
  <c r="A138" i="6"/>
  <c r="K1" i="3"/>
  <c r="A101" i="6"/>
  <c r="J1" i="3"/>
  <c r="A94" i="6"/>
  <c r="I1" i="3"/>
  <c r="A82" i="6"/>
  <c r="H1" i="3"/>
  <c r="A57" i="6"/>
  <c r="G1" i="3"/>
  <c r="A44" i="6"/>
  <c r="F1" i="3"/>
  <c r="A40" i="6"/>
  <c r="E1" i="3"/>
  <c r="A31" i="6"/>
</calcChain>
</file>

<file path=xl/sharedStrings.xml><?xml version="1.0" encoding="utf-8"?>
<sst xmlns="http://schemas.openxmlformats.org/spreadsheetml/2006/main" count="337" uniqueCount="333">
  <si>
    <t>Fattura</t>
  </si>
  <si>
    <t>Carta di credito</t>
  </si>
  <si>
    <t>Ricevuta</t>
  </si>
  <si>
    <t>Contanti</t>
  </si>
  <si>
    <t>F24</t>
  </si>
  <si>
    <t>Nota spese</t>
  </si>
  <si>
    <t>Altro</t>
  </si>
  <si>
    <t>Bonifico bancario</t>
  </si>
  <si>
    <t>Ricevuta bancaria</t>
  </si>
  <si>
    <t>Bonifico postale</t>
  </si>
  <si>
    <t>Assegno postale</t>
  </si>
  <si>
    <t>Vaglia</t>
  </si>
  <si>
    <t>Assegno bancario</t>
  </si>
  <si>
    <t>1 - Soggetto e sceneggiatura</t>
  </si>
  <si>
    <t>1.1 compenso per diritti d'autore</t>
  </si>
  <si>
    <t>1.2 compenso per soggetto</t>
  </si>
  <si>
    <t>1.3 compenso per sceneggiatura</t>
  </si>
  <si>
    <t>1.4 compenso per traduzioni</t>
  </si>
  <si>
    <t>1.5 compenso per revisioni</t>
  </si>
  <si>
    <t>1.6 stampa copioni</t>
  </si>
  <si>
    <t>1.7 oneri sociali e previdenziali su compensi</t>
  </si>
  <si>
    <t>2 - Direzione</t>
  </si>
  <si>
    <t>2.1 compenso per regista</t>
  </si>
  <si>
    <t>2.2 oneri sociali e previdenziali su compensi</t>
  </si>
  <si>
    <t>3 - Attori principali</t>
  </si>
  <si>
    <t>3.3 compenso attore 3</t>
  </si>
  <si>
    <t>3.4 compenso attore 4</t>
  </si>
  <si>
    <t>3.5 compenso attore 5</t>
  </si>
  <si>
    <t>3.6 compenso attore 6</t>
  </si>
  <si>
    <t>3.7 compenso attore 7</t>
  </si>
  <si>
    <t>3.8 compenso attore 8</t>
  </si>
  <si>
    <t>3.9 compenso attore 9</t>
  </si>
  <si>
    <t>3.10 compenso attore 10</t>
  </si>
  <si>
    <t>3.11 oneri sociali e previdenziali su compensi</t>
  </si>
  <si>
    <t>4 - Produzione</t>
  </si>
  <si>
    <t>4.1 compenso per produttore esecutivo</t>
  </si>
  <si>
    <t>4.2 organizzazione generale</t>
  </si>
  <si>
    <t>4.3 direttore di produzione pre/post produzione</t>
  </si>
  <si>
    <t>4.4 direttore di produzione riprese</t>
  </si>
  <si>
    <t>4.5 ispettore di produzione pre/post produzione</t>
  </si>
  <si>
    <t>4.6 ispettore di produzione riprese</t>
  </si>
  <si>
    <t>4.7 2° ispettore di produzione pre/post produzione</t>
  </si>
  <si>
    <t>4.8 2° ispettore di produzione riprese</t>
  </si>
  <si>
    <t>4.9 location manager</t>
  </si>
  <si>
    <t>4.10 segretario di produzione pre/post produzione</t>
  </si>
  <si>
    <t>4.11 segretario di produzione riprese</t>
  </si>
  <si>
    <t>4.12 2° segretario di produzione pre/post produzione</t>
  </si>
  <si>
    <t>4.13 2° segretario di produzione riprese</t>
  </si>
  <si>
    <t>4.16 cassiere pre/post produzione</t>
  </si>
  <si>
    <t>4.17 cassiere riprese</t>
  </si>
  <si>
    <t>4.18 runners</t>
  </si>
  <si>
    <t>4.19 segretaria dattilografa</t>
  </si>
  <si>
    <t>4.21 addetto ai permessi</t>
  </si>
  <si>
    <t>4.22 assistenza all'organizzazione</t>
  </si>
  <si>
    <t>4.23 oneri sociali e previdenziali su compensi</t>
  </si>
  <si>
    <t>5 - Regia</t>
  </si>
  <si>
    <t>5.1 aiuto regista pre/post produzione</t>
  </si>
  <si>
    <t>5.2 aiuto regista riprese</t>
  </si>
  <si>
    <t>5.3 assistente alla regia pre/post produzione</t>
  </si>
  <si>
    <t>5.4 assistente alla regia riprese</t>
  </si>
  <si>
    <t>5.5 2° assistente alla regia pre/post produzione</t>
  </si>
  <si>
    <t>5.6 2° assistente alla regia riprese</t>
  </si>
  <si>
    <t>5.7 segretaria di edizione pre/post produzione</t>
  </si>
  <si>
    <t>5.10 oneri sociali e previdenziali su compensi</t>
  </si>
  <si>
    <t>6 - Montaggio</t>
  </si>
  <si>
    <t>6.1 montatore</t>
  </si>
  <si>
    <t>6.2 assistente montatore</t>
  </si>
  <si>
    <t>6.3 2° assistente montatore</t>
  </si>
  <si>
    <t>6.4 montatore suono</t>
  </si>
  <si>
    <t>6.5 oneri sociali e previdenziali su compensi</t>
  </si>
  <si>
    <t>7 - Personale tecnico</t>
  </si>
  <si>
    <t>7.1 direttore della fotografia pre/post produzione</t>
  </si>
  <si>
    <t>7.2 direttore della fotografia riprese</t>
  </si>
  <si>
    <t>7.3 operatore di macchina</t>
  </si>
  <si>
    <t>7.4 2° operatore</t>
  </si>
  <si>
    <t>7.5 assistente operatore riprese</t>
  </si>
  <si>
    <t>7.6 2° assistente operatore</t>
  </si>
  <si>
    <t>7.7 aiuti operatore riprese</t>
  </si>
  <si>
    <t>7.9 fotografo di scena</t>
  </si>
  <si>
    <t>7.10 tecnico del suono</t>
  </si>
  <si>
    <t>7.11 microfonista</t>
  </si>
  <si>
    <t>7.12 architetto scenografo pre/post produzione</t>
  </si>
  <si>
    <t>7.13 architetto scenografo riprese</t>
  </si>
  <si>
    <t>7.14 aiuto scenografo pre/post produzione</t>
  </si>
  <si>
    <t>7.15 aiuto scenografo riprese</t>
  </si>
  <si>
    <t>7.16 assistente scenografo</t>
  </si>
  <si>
    <t>7.17 arredatore pre produzione</t>
  </si>
  <si>
    <t>7.18 arredatore riprese</t>
  </si>
  <si>
    <t>7.19 assistente arredatore</t>
  </si>
  <si>
    <t>7.20 costumista pre/post produzione</t>
  </si>
  <si>
    <t>7.21 costumista riprese</t>
  </si>
  <si>
    <t>7.22 aiuto costumista pre produzione</t>
  </si>
  <si>
    <t>7.23 aiuto costumista riprese</t>
  </si>
  <si>
    <t>7.24 assistente costumista pre produzione</t>
  </si>
  <si>
    <t>7.25 assistente costumista riprese</t>
  </si>
  <si>
    <t>7.26 truccatore pre produzione</t>
  </si>
  <si>
    <t>7.27 truccatore riprese</t>
  </si>
  <si>
    <t>7.28 aiuto truccatore</t>
  </si>
  <si>
    <t>7.29 giornalieri truccatore</t>
  </si>
  <si>
    <t>7.30 parrucchiere pre produzione</t>
  </si>
  <si>
    <t>7.31 parrucchiere riprese</t>
  </si>
  <si>
    <t>7.32 aiuto parrucchiere</t>
  </si>
  <si>
    <t>7.33 giornalieri parrucchiere</t>
  </si>
  <si>
    <t>7.34 oneri sociali e previdenziali su compensi</t>
  </si>
  <si>
    <t>7.35 dialogue coach</t>
  </si>
  <si>
    <t>8 - Maestranze</t>
  </si>
  <si>
    <t>8.1 capo squadra elettricisti carico/scarico</t>
  </si>
  <si>
    <t>8.2 capo squadra elettricisti riprese</t>
  </si>
  <si>
    <t>8.3 elettricisti carico/scarico</t>
  </si>
  <si>
    <t>8.4 elettricisti riprese</t>
  </si>
  <si>
    <t>8.5 giornalieri elettricisti</t>
  </si>
  <si>
    <t>8.6 capo squadra macchinisti carico/scarico</t>
  </si>
  <si>
    <t>8.7 capo squadra macchinisti riprese</t>
  </si>
  <si>
    <t>8.8 macchinisti carico/scarico</t>
  </si>
  <si>
    <t>8.9 macchinisti riprese</t>
  </si>
  <si>
    <t>8.10 giornalieri macchinisti</t>
  </si>
  <si>
    <t>8.11 gruppisti</t>
  </si>
  <si>
    <t>8.12 capo sarta preparazione/riconsegna</t>
  </si>
  <si>
    <t>8.13 capo sarta riprese</t>
  </si>
  <si>
    <t>8.14 sarte</t>
  </si>
  <si>
    <t>8.15 giornalieri sarte</t>
  </si>
  <si>
    <t>8.16 capo squadra attrezzisti pre/post produzione</t>
  </si>
  <si>
    <t>8.17 capo squadra attrezzisti riprese</t>
  </si>
  <si>
    <t>8.18 attrezzisti</t>
  </si>
  <si>
    <t>8.19 scenotecnici</t>
  </si>
  <si>
    <t>8.20 falegnami</t>
  </si>
  <si>
    <t>8.21 pittori di scena</t>
  </si>
  <si>
    <t>8.22 manovali</t>
  </si>
  <si>
    <t>8.23 autisti preparazione</t>
  </si>
  <si>
    <t>8.24 autisti riprese</t>
  </si>
  <si>
    <t>8.25 oneri sociali e previdenziali su compensi</t>
  </si>
  <si>
    <t>9 - Personale artistico</t>
  </si>
  <si>
    <t>9.1 attori secondari</t>
  </si>
  <si>
    <t>9.2 ruoli minori</t>
  </si>
  <si>
    <t>9.3 figurazioni speciali</t>
  </si>
  <si>
    <t>9.4 generici</t>
  </si>
  <si>
    <t>9.5 comparse</t>
  </si>
  <si>
    <t>9.6 acrobati</t>
  </si>
  <si>
    <t>9.7 controfigure</t>
  </si>
  <si>
    <t>9.8 minori e accompagni</t>
  </si>
  <si>
    <t>9.9 oneri sociali e previdenziali su compensi</t>
  </si>
  <si>
    <t>10 - Costumi</t>
  </si>
  <si>
    <t>10.1 noleggio costumi</t>
  </si>
  <si>
    <t>10.2 acquisto costumi</t>
  </si>
  <si>
    <t>10.3 accessori vestiario</t>
  </si>
  <si>
    <t>10.4 materiale sartoria</t>
  </si>
  <si>
    <t>10.5 calzature</t>
  </si>
  <si>
    <t>10.6 materiale trucco/parrucche</t>
  </si>
  <si>
    <t>10.7 parrucche acconciature</t>
  </si>
  <si>
    <t>10.8 armi e accessori</t>
  </si>
  <si>
    <t>Macrovoce</t>
  </si>
  <si>
    <t>11 - Scenografia</t>
  </si>
  <si>
    <t>11.1 arredamento</t>
  </si>
  <si>
    <t>11.2 tappezzeria</t>
  </si>
  <si>
    <t>11.3 fabbisogno scena</t>
  </si>
  <si>
    <t>11.4 veicoli di scena *</t>
  </si>
  <si>
    <t>11.5 velivoli e natanti scena *</t>
  </si>
  <si>
    <t>11.6 cibi e bevande scena</t>
  </si>
  <si>
    <t>11.7 animali di scena</t>
  </si>
  <si>
    <t>11.8 materiale effetti speciali</t>
  </si>
  <si>
    <t>11.9 materiale attrezzisti</t>
  </si>
  <si>
    <t>11.10 piante e fiori di scena</t>
  </si>
  <si>
    <t>11.11 oggetti speciali</t>
  </si>
  <si>
    <t>12 - Teatri e costruzioni</t>
  </si>
  <si>
    <t>12.1 noleggio teatri di posa</t>
  </si>
  <si>
    <t>12.2 costruzioni in interni</t>
  </si>
  <si>
    <t>12.3 costruzioni in esterni</t>
  </si>
  <si>
    <t>12.4 modellini e miniature</t>
  </si>
  <si>
    <t>12.5 fondali scenografici e fotografici</t>
  </si>
  <si>
    <t>12.6 uffici produzione</t>
  </si>
  <si>
    <t>12.7 camerini</t>
  </si>
  <si>
    <t>12.8 sala trucco/sartoria</t>
  </si>
  <si>
    <t>12.9 locali attrezzeria</t>
  </si>
  <si>
    <t>12.10 elettricità condizionamento</t>
  </si>
  <si>
    <t>12.11 personale</t>
  </si>
  <si>
    <t>13 - Interni dal vero</t>
  </si>
  <si>
    <t>13.1 nolo ambienti</t>
  </si>
  <si>
    <t>13.2 adattamenti</t>
  </si>
  <si>
    <t>13.3 energia elettrica</t>
  </si>
  <si>
    <t>14 - Mezzi tecnici</t>
  </si>
  <si>
    <t>14.1 nolo macchine da presa</t>
  </si>
  <si>
    <t>14.2 materiale elettricisti</t>
  </si>
  <si>
    <t>14.3 materiale macchinisti</t>
  </si>
  <si>
    <t>14.4 nolo apparecchi sonori</t>
  </si>
  <si>
    <t>14.5 gelatine ed accessori</t>
  </si>
  <si>
    <t>14.6 acquisto lampade</t>
  </si>
  <si>
    <t>14.7 materiale di consumo</t>
  </si>
  <si>
    <t>14.8 materiale fotografico</t>
  </si>
  <si>
    <t>14.9 materiale operatori</t>
  </si>
  <si>
    <t>14.10 apparecchiature speciali</t>
  </si>
  <si>
    <t>14.11 noli diversi</t>
  </si>
  <si>
    <t>14.12 legname</t>
  </si>
  <si>
    <t>15 - Esterni</t>
  </si>
  <si>
    <t>15.1 occupazione luoghi privati</t>
  </si>
  <si>
    <t>15.2 occupazione luoghi pubblici</t>
  </si>
  <si>
    <t>15.3 affitto locali</t>
  </si>
  <si>
    <t>15.4 viaggi attori</t>
  </si>
  <si>
    <t>Calabria</t>
  </si>
  <si>
    <t>15.5 viaggi troupe</t>
  </si>
  <si>
    <t>15.7 diarie troupe</t>
  </si>
  <si>
    <t>15.9 hotel troupe</t>
  </si>
  <si>
    <t>15.10 cestini</t>
  </si>
  <si>
    <t>15.11 rimborso pasti</t>
  </si>
  <si>
    <t>15.12 spedizioni</t>
  </si>
  <si>
    <t>15.13 ordine pubblico</t>
  </si>
  <si>
    <t>16 - Trasporti</t>
  </si>
  <si>
    <t>16.1 autovetture pre/post produzione</t>
  </si>
  <si>
    <t>16.2 autovetture riprese</t>
  </si>
  <si>
    <t>16.3 autocarri</t>
  </si>
  <si>
    <t>16.4 pullman</t>
  </si>
  <si>
    <t>16.5 roulottes attori</t>
  </si>
  <si>
    <t>16.6 roulottes trucco</t>
  </si>
  <si>
    <t>16.7 cinemobile</t>
  </si>
  <si>
    <t>16.8 funzionamento gruppo</t>
  </si>
  <si>
    <t>16.9 gruppi elettrogeni</t>
  </si>
  <si>
    <t>16.10 olii e carburanti</t>
  </si>
  <si>
    <t>16.11 camera - car</t>
  </si>
  <si>
    <t>16.12 rimborsi locomozione</t>
  </si>
  <si>
    <t>16.13 chilometraggi extra</t>
  </si>
  <si>
    <t>17.1 negativo scena</t>
  </si>
  <si>
    <t>18.1 sviluppo negativo di scena</t>
  </si>
  <si>
    <t>18.2 stampa positivo</t>
  </si>
  <si>
    <t>18.3 ristampe</t>
  </si>
  <si>
    <t>18.4 titoli</t>
  </si>
  <si>
    <t>18.5 taglio negativo</t>
  </si>
  <si>
    <t>18.6 preparazione e divisione negativo</t>
  </si>
  <si>
    <t>18.7 telecinema</t>
  </si>
  <si>
    <t>18.8 lavorazioni video</t>
  </si>
  <si>
    <t>18.9 effetti speciali digitali</t>
  </si>
  <si>
    <t>18.10 stampa per copia campione</t>
  </si>
  <si>
    <t>18.11 interpositivo</t>
  </si>
  <si>
    <t>18.12 varie laboratorio</t>
  </si>
  <si>
    <t>19 - Edizione</t>
  </si>
  <si>
    <t>19.1 materiali montaggio</t>
  </si>
  <si>
    <t>19.2 nolo avid o simili</t>
  </si>
  <si>
    <t>19.3 nolo protools o simili</t>
  </si>
  <si>
    <t>19.4 memorie supplementari</t>
  </si>
  <si>
    <t>19.5 trascrizioni</t>
  </si>
  <si>
    <t>19.6 direttore doppiaggio</t>
  </si>
  <si>
    <t>19.7 assistente doppiaggio</t>
  </si>
  <si>
    <t>19.8 sala doppiaggio</t>
  </si>
  <si>
    <t>19.9 sala premix</t>
  </si>
  <si>
    <t>19.10 sala mixage</t>
  </si>
  <si>
    <t>19.11 rerecording</t>
  </si>
  <si>
    <t>19.12 rumoristi</t>
  </si>
  <si>
    <t>19.13 sincronizzazione colonne</t>
  </si>
  <si>
    <t>19.14 materiale a consumo</t>
  </si>
  <si>
    <t>20 - Musica</t>
  </si>
  <si>
    <t>20.1 compositore</t>
  </si>
  <si>
    <t>20.2 esecutori (musicisti)</t>
  </si>
  <si>
    <t>20.3 diritti musicali</t>
  </si>
  <si>
    <t>20.4 sala incisione</t>
  </si>
  <si>
    <t>20.5 oneri sociali e previdenziali su compensi</t>
  </si>
  <si>
    <t>21 - Preorganizzazione</t>
  </si>
  <si>
    <t>21.1 sopralluoghi</t>
  </si>
  <si>
    <t>21.2 fotografie</t>
  </si>
  <si>
    <t>21.3 viaggi preparazione</t>
  </si>
  <si>
    <t>21.4 hotel preparazione</t>
  </si>
  <si>
    <t>21.5 diarie preparazione</t>
  </si>
  <si>
    <t>21.6 casting</t>
  </si>
  <si>
    <t>21.7 provini attori</t>
  </si>
  <si>
    <t>21.8 personale tecnico</t>
  </si>
  <si>
    <t>21.9 cestini, bar e ristorante</t>
  </si>
  <si>
    <t>21.10 rappresentanza</t>
  </si>
  <si>
    <t>21.11 postelegrafoniche</t>
  </si>
  <si>
    <t>21.12 locomozioni</t>
  </si>
  <si>
    <t>21.13 storyboard</t>
  </si>
  <si>
    <t>22.1 affitto e pulizia uffici</t>
  </si>
  <si>
    <t>22.2 postelegrafoniche</t>
  </si>
  <si>
    <t>22.3 cancelleria</t>
  </si>
  <si>
    <t>22.6 meteo</t>
  </si>
  <si>
    <t>22.7 rappresentanza</t>
  </si>
  <si>
    <t>22.8 bar, ristorante e alberghi</t>
  </si>
  <si>
    <t>22.9 ufficio stampa di produzione</t>
  </si>
  <si>
    <t>22.10 spese generali</t>
  </si>
  <si>
    <t>22.11 ulteriori categorie di spesa</t>
  </si>
  <si>
    <t>22.5 spese per garanzie fornite da una banca, da una societa' di assicurazione o da altri istituti finanziari</t>
  </si>
  <si>
    <t>Altra</t>
  </si>
  <si>
    <t>Busta paga</t>
  </si>
  <si>
    <t>Subtotale 1</t>
  </si>
  <si>
    <t>Preventivo</t>
  </si>
  <si>
    <t>Subtotale 2</t>
  </si>
  <si>
    <t>Subtotale 3</t>
  </si>
  <si>
    <t>Subtotale 4</t>
  </si>
  <si>
    <t>Subtotale 5</t>
  </si>
  <si>
    <t>Subtotale 6</t>
  </si>
  <si>
    <t>Subtotale 7</t>
  </si>
  <si>
    <t>Subtotale 8</t>
  </si>
  <si>
    <t>Subtotale 9</t>
  </si>
  <si>
    <t>Subtotale 10</t>
  </si>
  <si>
    <t>Subtotale 12</t>
  </si>
  <si>
    <t>Subtotale 13</t>
  </si>
  <si>
    <t>Subtotale 14</t>
  </si>
  <si>
    <t>Subtotale 15</t>
  </si>
  <si>
    <t>Subtotale 16</t>
  </si>
  <si>
    <t>Subtotale 17</t>
  </si>
  <si>
    <t>Subtotale 18</t>
  </si>
  <si>
    <t>Subtotale 19</t>
  </si>
  <si>
    <t>Subtotale 20</t>
  </si>
  <si>
    <t>Subtotale 21</t>
  </si>
  <si>
    <t>Subtotale 22</t>
  </si>
  <si>
    <t>TOTALE</t>
  </si>
  <si>
    <t>7.11 fonico</t>
  </si>
  <si>
    <t>17 - Acquisto supporti digitali</t>
  </si>
  <si>
    <t>18 - Lavorazioni video</t>
  </si>
  <si>
    <t>22 - Assicurazioni</t>
  </si>
  <si>
    <t>23 - Spese varie</t>
  </si>
  <si>
    <t>24 - Oneri sociali</t>
  </si>
  <si>
    <t>25 - Spese generali e producer fee</t>
  </si>
  <si>
    <t>Subtotale 23</t>
  </si>
  <si>
    <t>Subtotale 24</t>
  </si>
  <si>
    <t>23.1 cancelleria</t>
  </si>
  <si>
    <t>23.2 acquisto e noleggio attrezzatura per ufficio</t>
  </si>
  <si>
    <t>23.3 rappresentanza</t>
  </si>
  <si>
    <t>24.1 oneri sociali e previdenziali Enpals</t>
  </si>
  <si>
    <t>24.2 oneri sociali e previdenziali Inps</t>
  </si>
  <si>
    <t>24.3 Inail</t>
  </si>
  <si>
    <t>25.1 Spese generali</t>
  </si>
  <si>
    <t>4.20 guardiani di produzione</t>
  </si>
  <si>
    <t>4.14 coordinatore di produzione</t>
  </si>
  <si>
    <t>4.15 assistenti/segretari di produzione set</t>
  </si>
  <si>
    <t>5.8 casting director</t>
  </si>
  <si>
    <t>5.9 coordinatore AOSM (Addetto Organizzatore Scene di Massa)</t>
  </si>
  <si>
    <t>7.7 aiuti operatore</t>
  </si>
  <si>
    <t>7.8 operatore drone</t>
  </si>
  <si>
    <t>15.6 diarie attori e registi</t>
  </si>
  <si>
    <t>15.8 hotel attori e registi</t>
  </si>
  <si>
    <t>15.14 vigilanza e guardiania</t>
  </si>
  <si>
    <t>Subtotale 11</t>
  </si>
  <si>
    <t>3.1 compenso attore 1</t>
  </si>
  <si>
    <t>3.2 compenso attore 2</t>
  </si>
  <si>
    <t>ALLEGATO 6 - Budget</t>
  </si>
  <si>
    <t>di cui
Regione 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</si>
</sst>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\ * &quot;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quotePrefix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9" fontId="1" fillId="0" borderId="0" xfId="0" applyNumberFormat="1" applyFont="1" applyAlignment="1" applyProtection="1">
      <alignment horizontal="center" vertical="center"/>
      <protection hidden="1"/>
    </xf>
    <xf numFmtId="0" fontId="1" fillId="0" borderId="2" xfId="0" quotePrefix="1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2"/>
  <sheetViews>
    <sheetView showGridLines="0" tabSelected="1" zoomScale="70" zoomScaleNormal="70" workbookViewId="0">
      <pane ySplit="29" topLeftCell="A120" activePane="bottomLeft" state="frozen"/>
      <selection pane="bottomLeft" activeCell="B32" sqref="B32"/>
    </sheetView>
  </sheetViews>
  <sheetFormatPr defaultColWidth="0" defaultRowHeight="12.75" x14ac:dyDescent="0.25"/>
  <cols>
    <col min="1" max="1" width="95.5703125" style="1" bestFit="1" customWidth="1"/>
    <col min="2" max="2" width="19.7109375" style="24" customWidth="1"/>
    <col min="3" max="3" width="21" style="24" customWidth="1"/>
    <col min="4" max="4" width="2" style="1" customWidth="1"/>
    <col min="5" max="10" width="0" style="1" hidden="1" customWidth="1"/>
    <col min="11" max="16384" width="8.7109375" style="1" hidden="1"/>
  </cols>
  <sheetData>
    <row r="1" spans="1:3" ht="15" customHeight="1" x14ac:dyDescent="0.25">
      <c r="A1" s="27" t="s">
        <v>331</v>
      </c>
      <c r="B1" s="29" t="s">
        <v>280</v>
      </c>
      <c r="C1" s="25" t="s">
        <v>332</v>
      </c>
    </row>
    <row r="2" spans="1:3" ht="31.5" customHeight="1" x14ac:dyDescent="0.25">
      <c r="A2" s="28"/>
      <c r="B2" s="26"/>
      <c r="C2" s="26"/>
    </row>
    <row r="3" spans="1:3" x14ac:dyDescent="0.25">
      <c r="A3" s="11"/>
      <c r="B3" s="15"/>
      <c r="C3" s="15"/>
    </row>
    <row r="4" spans="1:3" x14ac:dyDescent="0.25">
      <c r="A4" s="13" t="str">
        <f>Codici!D2</f>
        <v>1 - Soggetto e sceneggiatura</v>
      </c>
      <c r="B4" s="16">
        <f t="shared" ref="B4" si="0">B39</f>
        <v>0</v>
      </c>
      <c r="C4" s="16">
        <f t="shared" ref="C4" si="1">C39</f>
        <v>0</v>
      </c>
    </row>
    <row r="5" spans="1:3" x14ac:dyDescent="0.25">
      <c r="A5" s="12" t="str">
        <f>Codici!D3</f>
        <v>2 - Direzione</v>
      </c>
      <c r="B5" s="17">
        <f t="shared" ref="B5" si="2">B43</f>
        <v>0</v>
      </c>
      <c r="C5" s="17">
        <f t="shared" ref="C5" si="3">C43</f>
        <v>0</v>
      </c>
    </row>
    <row r="6" spans="1:3" x14ac:dyDescent="0.25">
      <c r="A6" s="12" t="str">
        <f>Codici!D4</f>
        <v>3 - Attori principali</v>
      </c>
      <c r="B6" s="17">
        <f t="shared" ref="B6" si="4">B56</f>
        <v>0</v>
      </c>
      <c r="C6" s="17">
        <f t="shared" ref="C6" si="5">C56</f>
        <v>0</v>
      </c>
    </row>
    <row r="7" spans="1:3" x14ac:dyDescent="0.25">
      <c r="A7" s="12" t="str">
        <f>Codici!D5</f>
        <v>4 - Produzione</v>
      </c>
      <c r="B7" s="17">
        <f t="shared" ref="B7" si="6">B81</f>
        <v>0</v>
      </c>
      <c r="C7" s="17">
        <f t="shared" ref="C7" si="7">C81</f>
        <v>0</v>
      </c>
    </row>
    <row r="8" spans="1:3" x14ac:dyDescent="0.25">
      <c r="A8" s="12" t="str">
        <f>Codici!D6</f>
        <v>5 - Regia</v>
      </c>
      <c r="B8" s="17">
        <f t="shared" ref="B8" si="8">B93</f>
        <v>0</v>
      </c>
      <c r="C8" s="17">
        <f t="shared" ref="C8" si="9">C93</f>
        <v>0</v>
      </c>
    </row>
    <row r="9" spans="1:3" x14ac:dyDescent="0.25">
      <c r="A9" s="12" t="str">
        <f>Codici!D7</f>
        <v>6 - Montaggio</v>
      </c>
      <c r="B9" s="17">
        <f t="shared" ref="B9" si="10">B100</f>
        <v>0</v>
      </c>
      <c r="C9" s="17">
        <f t="shared" ref="C9" si="11">C100</f>
        <v>0</v>
      </c>
    </row>
    <row r="10" spans="1:3" x14ac:dyDescent="0.25">
      <c r="A10" s="12" t="str">
        <f>Codici!D8</f>
        <v>7 - Personale tecnico</v>
      </c>
      <c r="B10" s="17">
        <f t="shared" ref="B10" si="12">B137</f>
        <v>0</v>
      </c>
      <c r="C10" s="17">
        <f t="shared" ref="C10" si="13">C137</f>
        <v>0</v>
      </c>
    </row>
    <row r="11" spans="1:3" x14ac:dyDescent="0.25">
      <c r="A11" s="12" t="str">
        <f>Codici!D9</f>
        <v>8 - Maestranze</v>
      </c>
      <c r="B11" s="17">
        <f t="shared" ref="B11" si="14">B164</f>
        <v>0</v>
      </c>
      <c r="C11" s="17">
        <f t="shared" ref="C11" si="15">C164</f>
        <v>0</v>
      </c>
    </row>
    <row r="12" spans="1:3" x14ac:dyDescent="0.25">
      <c r="A12" s="12" t="str">
        <f>Codici!D10</f>
        <v>9 - Personale artistico</v>
      </c>
      <c r="B12" s="17">
        <f t="shared" ref="B12" si="16">B175</f>
        <v>0</v>
      </c>
      <c r="C12" s="17">
        <f t="shared" ref="C12" si="17">C175</f>
        <v>0</v>
      </c>
    </row>
    <row r="13" spans="1:3" x14ac:dyDescent="0.25">
      <c r="A13" s="12" t="str">
        <f>Codici!D11</f>
        <v>10 - Costumi</v>
      </c>
      <c r="B13" s="17">
        <f t="shared" ref="B13" si="18">B185</f>
        <v>0</v>
      </c>
      <c r="C13" s="17">
        <f t="shared" ref="C13" si="19">C185</f>
        <v>0</v>
      </c>
    </row>
    <row r="14" spans="1:3" x14ac:dyDescent="0.25">
      <c r="A14" s="12" t="str">
        <f>Codici!D12</f>
        <v>11 - Scenografia</v>
      </c>
      <c r="B14" s="17">
        <f t="shared" ref="B14" si="20">B198</f>
        <v>0</v>
      </c>
      <c r="C14" s="17">
        <f t="shared" ref="C14" si="21">C198</f>
        <v>0</v>
      </c>
    </row>
    <row r="15" spans="1:3" x14ac:dyDescent="0.25">
      <c r="A15" s="12" t="str">
        <f>Codici!D13</f>
        <v>12 - Teatri e costruzioni</v>
      </c>
      <c r="B15" s="17">
        <f t="shared" ref="B15" si="22">B211</f>
        <v>0</v>
      </c>
      <c r="C15" s="17">
        <f t="shared" ref="C15" si="23">C211</f>
        <v>0</v>
      </c>
    </row>
    <row r="16" spans="1:3" x14ac:dyDescent="0.25">
      <c r="A16" s="12" t="str">
        <f>Codici!D14</f>
        <v>13 - Interni dal vero</v>
      </c>
      <c r="B16" s="17">
        <f t="shared" ref="B16" si="24">B216</f>
        <v>0</v>
      </c>
      <c r="C16" s="17">
        <f t="shared" ref="C16" si="25">C216</f>
        <v>0</v>
      </c>
    </row>
    <row r="17" spans="1:3" x14ac:dyDescent="0.25">
      <c r="A17" s="12" t="str">
        <f>Codici!D15</f>
        <v>14 - Mezzi tecnici</v>
      </c>
      <c r="B17" s="17">
        <f t="shared" ref="B17" si="26">B230</f>
        <v>0</v>
      </c>
      <c r="C17" s="17">
        <f t="shared" ref="C17" si="27">C230</f>
        <v>0</v>
      </c>
    </row>
    <row r="18" spans="1:3" x14ac:dyDescent="0.25">
      <c r="A18" s="12" t="str">
        <f>Codici!D16</f>
        <v>15 - Esterni</v>
      </c>
      <c r="B18" s="17">
        <f t="shared" ref="B18" si="28">B246</f>
        <v>0</v>
      </c>
      <c r="C18" s="17">
        <f t="shared" ref="C18" si="29">C246</f>
        <v>0</v>
      </c>
    </row>
    <row r="19" spans="1:3" x14ac:dyDescent="0.25">
      <c r="A19" s="12" t="str">
        <f>Codici!D17</f>
        <v>16 - Trasporti</v>
      </c>
      <c r="B19" s="17">
        <f t="shared" ref="B19" si="30">B261</f>
        <v>0</v>
      </c>
      <c r="C19" s="17">
        <f t="shared" ref="C19" si="31">C261</f>
        <v>0</v>
      </c>
    </row>
    <row r="20" spans="1:3" x14ac:dyDescent="0.25">
      <c r="A20" s="12" t="str">
        <f>Codici!D18</f>
        <v>17 - Acquisto supporti digitali</v>
      </c>
      <c r="B20" s="17">
        <f t="shared" ref="B20" si="32">B264</f>
        <v>0</v>
      </c>
      <c r="C20" s="17">
        <f t="shared" ref="C20" si="33">C264</f>
        <v>0</v>
      </c>
    </row>
    <row r="21" spans="1:3" x14ac:dyDescent="0.25">
      <c r="A21" s="12" t="str">
        <f>Codici!D19</f>
        <v>18 - Lavorazioni video</v>
      </c>
      <c r="B21" s="17">
        <f t="shared" ref="B21" si="34">B278</f>
        <v>0</v>
      </c>
      <c r="C21" s="17">
        <f t="shared" ref="C21" si="35">C278</f>
        <v>0</v>
      </c>
    </row>
    <row r="22" spans="1:3" x14ac:dyDescent="0.25">
      <c r="A22" s="12" t="str">
        <f>Codici!D20</f>
        <v>19 - Edizione</v>
      </c>
      <c r="B22" s="17">
        <f t="shared" ref="B22" si="36">B294</f>
        <v>0</v>
      </c>
      <c r="C22" s="17">
        <f t="shared" ref="C22" si="37">C294</f>
        <v>0</v>
      </c>
    </row>
    <row r="23" spans="1:3" x14ac:dyDescent="0.25">
      <c r="A23" s="12" t="str">
        <f>Codici!D21</f>
        <v>20 - Musica</v>
      </c>
      <c r="B23" s="17">
        <f t="shared" ref="B23" si="38">B301</f>
        <v>0</v>
      </c>
      <c r="C23" s="17">
        <f t="shared" ref="C23" si="39">C301</f>
        <v>0</v>
      </c>
    </row>
    <row r="24" spans="1:3" x14ac:dyDescent="0.25">
      <c r="A24" s="12" t="str">
        <f>Codici!D22</f>
        <v>21 - Preorganizzazione</v>
      </c>
      <c r="B24" s="17">
        <f>B316</f>
        <v>0</v>
      </c>
      <c r="C24" s="17">
        <f t="shared" ref="C24" si="40">C316</f>
        <v>0</v>
      </c>
    </row>
    <row r="25" spans="1:3" x14ac:dyDescent="0.25">
      <c r="A25" s="12" t="str">
        <f>Codici!D23</f>
        <v>22 - Assicurazioni</v>
      </c>
      <c r="B25" s="17">
        <f>B328</f>
        <v>0</v>
      </c>
      <c r="C25" s="17">
        <f t="shared" ref="C25" si="41">C328</f>
        <v>0</v>
      </c>
    </row>
    <row r="26" spans="1:3" x14ac:dyDescent="0.25">
      <c r="A26" s="12" t="str">
        <f>Codici!D24</f>
        <v>23 - Spese varie</v>
      </c>
      <c r="B26" s="17">
        <f>B333</f>
        <v>0</v>
      </c>
      <c r="C26" s="17">
        <f t="shared" ref="C26" si="42">C333</f>
        <v>0</v>
      </c>
    </row>
    <row r="27" spans="1:3" x14ac:dyDescent="0.25">
      <c r="A27" s="12" t="str">
        <f>Codici!D25</f>
        <v>24 - Oneri sociali</v>
      </c>
      <c r="B27" s="17">
        <f>B338</f>
        <v>0</v>
      </c>
      <c r="C27" s="17">
        <f t="shared" ref="C27" si="43">C338</f>
        <v>0</v>
      </c>
    </row>
    <row r="28" spans="1:3" x14ac:dyDescent="0.25">
      <c r="A28" s="12" t="str">
        <f>Codici!D26</f>
        <v>25 - Spese generali e producer fee</v>
      </c>
      <c r="B28" s="18">
        <f>B341</f>
        <v>0</v>
      </c>
      <c r="C28" s="18">
        <f t="shared" ref="C28" si="44">C341</f>
        <v>0</v>
      </c>
    </row>
    <row r="29" spans="1:3" x14ac:dyDescent="0.25">
      <c r="A29" s="14" t="s">
        <v>301</v>
      </c>
      <c r="B29" s="19">
        <f t="shared" ref="B29" si="45">B342</f>
        <v>0</v>
      </c>
      <c r="C29" s="19">
        <f t="shared" ref="C29" si="46">C342</f>
        <v>0</v>
      </c>
    </row>
    <row r="30" spans="1:3" x14ac:dyDescent="0.25">
      <c r="A30" s="11"/>
      <c r="B30" s="15"/>
      <c r="C30" s="15"/>
    </row>
    <row r="31" spans="1:3" x14ac:dyDescent="0.25">
      <c r="A31" s="5" t="str">
        <f>Codici!E1</f>
        <v>1 - Soggetto e sceneggiatura</v>
      </c>
      <c r="B31" s="20"/>
      <c r="C31" s="20"/>
    </row>
    <row r="32" spans="1:3" x14ac:dyDescent="0.25">
      <c r="A32" s="6" t="str">
        <f>Codici!E2</f>
        <v>1.1 compenso per diritti d'autore</v>
      </c>
      <c r="B32" s="21"/>
      <c r="C32" s="21"/>
    </row>
    <row r="33" spans="1:3" x14ac:dyDescent="0.25">
      <c r="A33" s="6" t="str">
        <f>Codici!E3</f>
        <v>1.2 compenso per soggetto</v>
      </c>
      <c r="B33" s="21"/>
      <c r="C33" s="21"/>
    </row>
    <row r="34" spans="1:3" x14ac:dyDescent="0.25">
      <c r="A34" s="6" t="str">
        <f>Codici!E4</f>
        <v>1.3 compenso per sceneggiatura</v>
      </c>
      <c r="B34" s="21"/>
      <c r="C34" s="21"/>
    </row>
    <row r="35" spans="1:3" x14ac:dyDescent="0.25">
      <c r="A35" s="6" t="str">
        <f>Codici!E5</f>
        <v>1.4 compenso per traduzioni</v>
      </c>
      <c r="B35" s="21"/>
      <c r="C35" s="21"/>
    </row>
    <row r="36" spans="1:3" x14ac:dyDescent="0.25">
      <c r="A36" s="6" t="str">
        <f>Codici!E6</f>
        <v>1.5 compenso per revisioni</v>
      </c>
      <c r="B36" s="21"/>
      <c r="C36" s="21"/>
    </row>
    <row r="37" spans="1:3" x14ac:dyDescent="0.25">
      <c r="A37" s="6" t="str">
        <f>Codici!E7</f>
        <v>1.6 stampa copioni</v>
      </c>
      <c r="B37" s="21"/>
      <c r="C37" s="21"/>
    </row>
    <row r="38" spans="1:3" x14ac:dyDescent="0.25">
      <c r="A38" s="7" t="str">
        <f>Codici!E8</f>
        <v>1.7 oneri sociali e previdenziali su compensi</v>
      </c>
      <c r="B38" s="22"/>
      <c r="C38" s="22"/>
    </row>
    <row r="39" spans="1:3" x14ac:dyDescent="0.25">
      <c r="A39" s="8" t="s">
        <v>279</v>
      </c>
      <c r="B39" s="19">
        <f>SUM(B31:B38)</f>
        <v>0</v>
      </c>
      <c r="C39" s="19">
        <f>SUM(C32:C38)</f>
        <v>0</v>
      </c>
    </row>
    <row r="40" spans="1:3" x14ac:dyDescent="0.25">
      <c r="A40" s="5" t="str">
        <f>Codici!F1</f>
        <v>2 - Direzione</v>
      </c>
      <c r="B40" s="20"/>
      <c r="C40" s="20"/>
    </row>
    <row r="41" spans="1:3" x14ac:dyDescent="0.25">
      <c r="A41" s="6" t="str">
        <f>Codici!F2</f>
        <v>2.1 compenso per regista</v>
      </c>
      <c r="B41" s="21"/>
      <c r="C41" s="21"/>
    </row>
    <row r="42" spans="1:3" x14ac:dyDescent="0.25">
      <c r="A42" s="7" t="str">
        <f>Codici!F3</f>
        <v>2.2 oneri sociali e previdenziali su compensi</v>
      </c>
      <c r="B42" s="22"/>
      <c r="C42" s="22"/>
    </row>
    <row r="43" spans="1:3" x14ac:dyDescent="0.25">
      <c r="A43" s="8" t="s">
        <v>281</v>
      </c>
      <c r="B43" s="19">
        <f>SUM(B40:B42)</f>
        <v>0</v>
      </c>
      <c r="C43" s="19">
        <f>SUM(C41:C42)</f>
        <v>0</v>
      </c>
    </row>
    <row r="44" spans="1:3" x14ac:dyDescent="0.25">
      <c r="A44" s="5" t="str">
        <f>Codici!G1</f>
        <v>3 - Attori principali</v>
      </c>
      <c r="B44" s="20"/>
      <c r="C44" s="20"/>
    </row>
    <row r="45" spans="1:3" x14ac:dyDescent="0.25">
      <c r="A45" s="6" t="str">
        <f>Codici!G2</f>
        <v>3.1 compenso attore 1</v>
      </c>
      <c r="B45" s="21"/>
      <c r="C45" s="21"/>
    </row>
    <row r="46" spans="1:3" x14ac:dyDescent="0.25">
      <c r="A46" s="6" t="str">
        <f>Codici!G3</f>
        <v>3.2 compenso attore 2</v>
      </c>
      <c r="B46" s="21"/>
      <c r="C46" s="21"/>
    </row>
    <row r="47" spans="1:3" x14ac:dyDescent="0.25">
      <c r="A47" s="6" t="str">
        <f>Codici!G4</f>
        <v>3.3 compenso attore 3</v>
      </c>
      <c r="B47" s="21"/>
      <c r="C47" s="21"/>
    </row>
    <row r="48" spans="1:3" x14ac:dyDescent="0.25">
      <c r="A48" s="6" t="str">
        <f>Codici!G5</f>
        <v>3.4 compenso attore 4</v>
      </c>
      <c r="B48" s="21"/>
      <c r="C48" s="21"/>
    </row>
    <row r="49" spans="1:3" x14ac:dyDescent="0.25">
      <c r="A49" s="6" t="str">
        <f>Codici!G6</f>
        <v>3.5 compenso attore 5</v>
      </c>
      <c r="B49" s="21"/>
      <c r="C49" s="21"/>
    </row>
    <row r="50" spans="1:3" x14ac:dyDescent="0.25">
      <c r="A50" s="6" t="str">
        <f>Codici!G7</f>
        <v>3.6 compenso attore 6</v>
      </c>
      <c r="B50" s="21"/>
      <c r="C50" s="21"/>
    </row>
    <row r="51" spans="1:3" x14ac:dyDescent="0.25">
      <c r="A51" s="6" t="str">
        <f>Codici!G8</f>
        <v>3.7 compenso attore 7</v>
      </c>
      <c r="B51" s="21"/>
      <c r="C51" s="21"/>
    </row>
    <row r="52" spans="1:3" x14ac:dyDescent="0.25">
      <c r="A52" s="6" t="str">
        <f>Codici!G9</f>
        <v>3.8 compenso attore 8</v>
      </c>
      <c r="B52" s="21"/>
      <c r="C52" s="21"/>
    </row>
    <row r="53" spans="1:3" x14ac:dyDescent="0.25">
      <c r="A53" s="6" t="str">
        <f>Codici!G10</f>
        <v>3.9 compenso attore 9</v>
      </c>
      <c r="B53" s="21"/>
      <c r="C53" s="21"/>
    </row>
    <row r="54" spans="1:3" x14ac:dyDescent="0.25">
      <c r="A54" s="6" t="str">
        <f>Codici!G11</f>
        <v>3.10 compenso attore 10</v>
      </c>
      <c r="B54" s="21"/>
      <c r="C54" s="21"/>
    </row>
    <row r="55" spans="1:3" x14ac:dyDescent="0.25">
      <c r="A55" s="7" t="str">
        <f>Codici!G12</f>
        <v>3.11 oneri sociali e previdenziali su compensi</v>
      </c>
      <c r="B55" s="22"/>
      <c r="C55" s="22"/>
    </row>
    <row r="56" spans="1:3" x14ac:dyDescent="0.25">
      <c r="A56" s="8" t="s">
        <v>282</v>
      </c>
      <c r="B56" s="19">
        <f>SUM(B44:B55)</f>
        <v>0</v>
      </c>
      <c r="C56" s="19">
        <f>SUM(C45:C55)</f>
        <v>0</v>
      </c>
    </row>
    <row r="57" spans="1:3" x14ac:dyDescent="0.25">
      <c r="A57" s="5" t="str">
        <f>Codici!H1</f>
        <v>4 - Produzione</v>
      </c>
      <c r="B57" s="20"/>
      <c r="C57" s="20"/>
    </row>
    <row r="58" spans="1:3" x14ac:dyDescent="0.25">
      <c r="A58" s="6" t="str">
        <f>Codici!H2</f>
        <v>4.1 compenso per produttore esecutivo</v>
      </c>
      <c r="B58" s="21"/>
      <c r="C58" s="21"/>
    </row>
    <row r="59" spans="1:3" x14ac:dyDescent="0.25">
      <c r="A59" s="6" t="str">
        <f>Codici!H3</f>
        <v>4.2 organizzazione generale</v>
      </c>
      <c r="B59" s="21"/>
      <c r="C59" s="21"/>
    </row>
    <row r="60" spans="1:3" x14ac:dyDescent="0.25">
      <c r="A60" s="6" t="str">
        <f>Codici!H4</f>
        <v>4.3 direttore di produzione pre/post produzione</v>
      </c>
      <c r="B60" s="21"/>
      <c r="C60" s="21"/>
    </row>
    <row r="61" spans="1:3" x14ac:dyDescent="0.25">
      <c r="A61" s="6" t="str">
        <f>Codici!H5</f>
        <v>4.4 direttore di produzione riprese</v>
      </c>
      <c r="B61" s="21"/>
      <c r="C61" s="21"/>
    </row>
    <row r="62" spans="1:3" x14ac:dyDescent="0.25">
      <c r="A62" s="6" t="str">
        <f>Codici!H6</f>
        <v>4.5 ispettore di produzione pre/post produzione</v>
      </c>
      <c r="B62" s="21"/>
      <c r="C62" s="21"/>
    </row>
    <row r="63" spans="1:3" x14ac:dyDescent="0.25">
      <c r="A63" s="6" t="str">
        <f>Codici!H7</f>
        <v>4.6 ispettore di produzione riprese</v>
      </c>
      <c r="B63" s="21"/>
      <c r="C63" s="21"/>
    </row>
    <row r="64" spans="1:3" x14ac:dyDescent="0.25">
      <c r="A64" s="6" t="str">
        <f>Codici!H8</f>
        <v>4.7 2° ispettore di produzione pre/post produzione</v>
      </c>
      <c r="B64" s="21"/>
      <c r="C64" s="21"/>
    </row>
    <row r="65" spans="1:3" x14ac:dyDescent="0.25">
      <c r="A65" s="6" t="str">
        <f>Codici!H9</f>
        <v>4.8 2° ispettore di produzione riprese</v>
      </c>
      <c r="B65" s="21"/>
      <c r="C65" s="21"/>
    </row>
    <row r="66" spans="1:3" x14ac:dyDescent="0.25">
      <c r="A66" s="6" t="str">
        <f>Codici!H10</f>
        <v>4.9 location manager</v>
      </c>
      <c r="B66" s="21"/>
      <c r="C66" s="21"/>
    </row>
    <row r="67" spans="1:3" x14ac:dyDescent="0.25">
      <c r="A67" s="6" t="str">
        <f>Codici!H11</f>
        <v>4.10 segretario di produzione pre/post produzione</v>
      </c>
      <c r="B67" s="21"/>
      <c r="C67" s="21"/>
    </row>
    <row r="68" spans="1:3" x14ac:dyDescent="0.25">
      <c r="A68" s="6" t="str">
        <f>Codici!H12</f>
        <v>4.11 segretario di produzione riprese</v>
      </c>
      <c r="B68" s="21"/>
      <c r="C68" s="21"/>
    </row>
    <row r="69" spans="1:3" x14ac:dyDescent="0.25">
      <c r="A69" s="6" t="str">
        <f>Codici!H13</f>
        <v>4.12 2° segretario di produzione pre/post produzione</v>
      </c>
      <c r="B69" s="21"/>
      <c r="C69" s="21"/>
    </row>
    <row r="70" spans="1:3" x14ac:dyDescent="0.25">
      <c r="A70" s="6" t="str">
        <f>Codici!H14</f>
        <v>4.13 2° segretario di produzione riprese</v>
      </c>
      <c r="B70" s="21"/>
      <c r="C70" s="21"/>
    </row>
    <row r="71" spans="1:3" x14ac:dyDescent="0.25">
      <c r="A71" s="6" t="str">
        <f>Codici!H15</f>
        <v>4.14 coordinatore di produzione</v>
      </c>
      <c r="B71" s="21"/>
      <c r="C71" s="21"/>
    </row>
    <row r="72" spans="1:3" x14ac:dyDescent="0.25">
      <c r="A72" s="6" t="str">
        <f>Codici!H16</f>
        <v>4.15 assistenti/segretari di produzione set</v>
      </c>
      <c r="B72" s="21"/>
      <c r="C72" s="21"/>
    </row>
    <row r="73" spans="1:3" x14ac:dyDescent="0.25">
      <c r="A73" s="6" t="str">
        <f>Codici!H17</f>
        <v>4.16 cassiere pre/post produzione</v>
      </c>
      <c r="B73" s="21"/>
      <c r="C73" s="21"/>
    </row>
    <row r="74" spans="1:3" x14ac:dyDescent="0.25">
      <c r="A74" s="6" t="str">
        <f>Codici!H18</f>
        <v>4.17 cassiere riprese</v>
      </c>
      <c r="B74" s="21"/>
      <c r="C74" s="21"/>
    </row>
    <row r="75" spans="1:3" x14ac:dyDescent="0.25">
      <c r="A75" s="6" t="str">
        <f>Codici!H19</f>
        <v>4.18 runners</v>
      </c>
      <c r="B75" s="21"/>
      <c r="C75" s="21"/>
    </row>
    <row r="76" spans="1:3" x14ac:dyDescent="0.25">
      <c r="A76" s="6" t="str">
        <f>Codici!H20</f>
        <v>4.19 segretaria dattilografa</v>
      </c>
      <c r="B76" s="21"/>
      <c r="C76" s="21"/>
    </row>
    <row r="77" spans="1:3" x14ac:dyDescent="0.25">
      <c r="A77" s="6" t="str">
        <f>Codici!H21</f>
        <v>4.20 guardiani di produzione</v>
      </c>
      <c r="B77" s="21"/>
      <c r="C77" s="21"/>
    </row>
    <row r="78" spans="1:3" x14ac:dyDescent="0.25">
      <c r="A78" s="6" t="str">
        <f>Codici!H22</f>
        <v>4.21 addetto ai permessi</v>
      </c>
      <c r="B78" s="21"/>
      <c r="C78" s="21"/>
    </row>
    <row r="79" spans="1:3" x14ac:dyDescent="0.25">
      <c r="A79" s="6" t="str">
        <f>Codici!H23</f>
        <v>4.22 assistenza all'organizzazione</v>
      </c>
      <c r="B79" s="21"/>
      <c r="C79" s="21"/>
    </row>
    <row r="80" spans="1:3" x14ac:dyDescent="0.25">
      <c r="A80" s="7" t="str">
        <f>Codici!H24</f>
        <v>4.23 oneri sociali e previdenziali su compensi</v>
      </c>
      <c r="B80" s="22"/>
      <c r="C80" s="22"/>
    </row>
    <row r="81" spans="1:3" x14ac:dyDescent="0.25">
      <c r="A81" s="8" t="s">
        <v>283</v>
      </c>
      <c r="B81" s="19">
        <f>SUM(B57:B80)</f>
        <v>0</v>
      </c>
      <c r="C81" s="19">
        <f>SUM(C58:C80)</f>
        <v>0</v>
      </c>
    </row>
    <row r="82" spans="1:3" x14ac:dyDescent="0.25">
      <c r="A82" s="5" t="str">
        <f>Codici!I1</f>
        <v>5 - Regia</v>
      </c>
      <c r="B82" s="20"/>
      <c r="C82" s="20"/>
    </row>
    <row r="83" spans="1:3" x14ac:dyDescent="0.25">
      <c r="A83" s="6" t="str">
        <f>Codici!I2</f>
        <v>5.1 aiuto regista pre/post produzione</v>
      </c>
      <c r="B83" s="21"/>
      <c r="C83" s="21"/>
    </row>
    <row r="84" spans="1:3" x14ac:dyDescent="0.25">
      <c r="A84" s="6" t="str">
        <f>Codici!I3</f>
        <v>5.2 aiuto regista riprese</v>
      </c>
      <c r="B84" s="21"/>
      <c r="C84" s="21"/>
    </row>
    <row r="85" spans="1:3" x14ac:dyDescent="0.25">
      <c r="A85" s="6" t="str">
        <f>Codici!I4</f>
        <v>5.3 assistente alla regia pre/post produzione</v>
      </c>
      <c r="B85" s="21"/>
      <c r="C85" s="21"/>
    </row>
    <row r="86" spans="1:3" x14ac:dyDescent="0.25">
      <c r="A86" s="6" t="str">
        <f>Codici!I5</f>
        <v>5.4 assistente alla regia riprese</v>
      </c>
      <c r="B86" s="21"/>
      <c r="C86" s="21"/>
    </row>
    <row r="87" spans="1:3" x14ac:dyDescent="0.25">
      <c r="A87" s="6" t="str">
        <f>Codici!I6</f>
        <v>5.5 2° assistente alla regia pre/post produzione</v>
      </c>
      <c r="B87" s="21"/>
      <c r="C87" s="21"/>
    </row>
    <row r="88" spans="1:3" x14ac:dyDescent="0.25">
      <c r="A88" s="6" t="str">
        <f>Codici!I7</f>
        <v>5.6 2° assistente alla regia riprese</v>
      </c>
      <c r="B88" s="21"/>
      <c r="C88" s="21"/>
    </row>
    <row r="89" spans="1:3" x14ac:dyDescent="0.25">
      <c r="A89" s="6" t="str">
        <f>Codici!I8</f>
        <v>5.7 segretaria di edizione pre/post produzione</v>
      </c>
      <c r="B89" s="21"/>
      <c r="C89" s="21"/>
    </row>
    <row r="90" spans="1:3" x14ac:dyDescent="0.25">
      <c r="A90" s="6" t="str">
        <f>Codici!I9</f>
        <v>5.8 casting director</v>
      </c>
      <c r="B90" s="21"/>
      <c r="C90" s="21"/>
    </row>
    <row r="91" spans="1:3" x14ac:dyDescent="0.25">
      <c r="A91" s="6" t="str">
        <f>Codici!I10</f>
        <v>5.9 coordinatore AOSM (Addetto Organizzatore Scene di Massa)</v>
      </c>
      <c r="B91" s="21"/>
      <c r="C91" s="21"/>
    </row>
    <row r="92" spans="1:3" x14ac:dyDescent="0.25">
      <c r="A92" s="7" t="str">
        <f>Codici!I11</f>
        <v>5.10 oneri sociali e previdenziali su compensi</v>
      </c>
      <c r="B92" s="22"/>
      <c r="C92" s="22"/>
    </row>
    <row r="93" spans="1:3" x14ac:dyDescent="0.25">
      <c r="A93" s="8" t="s">
        <v>284</v>
      </c>
      <c r="B93" s="19">
        <f>SUM(B82:B92)</f>
        <v>0</v>
      </c>
      <c r="C93" s="19">
        <f>SUM(C83:C92)</f>
        <v>0</v>
      </c>
    </row>
    <row r="94" spans="1:3" x14ac:dyDescent="0.25">
      <c r="A94" s="9" t="str">
        <f>Codici!J1</f>
        <v>6 - Montaggio</v>
      </c>
      <c r="B94" s="20"/>
      <c r="C94" s="20"/>
    </row>
    <row r="95" spans="1:3" x14ac:dyDescent="0.25">
      <c r="A95" s="6" t="str">
        <f>Codici!J2</f>
        <v>6.1 montatore</v>
      </c>
      <c r="B95" s="21"/>
      <c r="C95" s="21"/>
    </row>
    <row r="96" spans="1:3" x14ac:dyDescent="0.25">
      <c r="A96" s="6" t="str">
        <f>Codici!J3</f>
        <v>6.2 assistente montatore</v>
      </c>
      <c r="B96" s="21"/>
      <c r="C96" s="21"/>
    </row>
    <row r="97" spans="1:3" x14ac:dyDescent="0.25">
      <c r="A97" s="6" t="str">
        <f>Codici!J4</f>
        <v>6.3 2° assistente montatore</v>
      </c>
      <c r="B97" s="21"/>
      <c r="C97" s="21"/>
    </row>
    <row r="98" spans="1:3" x14ac:dyDescent="0.25">
      <c r="A98" s="6" t="str">
        <f>Codici!J5</f>
        <v>6.4 montatore suono</v>
      </c>
      <c r="B98" s="21"/>
      <c r="C98" s="21"/>
    </row>
    <row r="99" spans="1:3" x14ac:dyDescent="0.25">
      <c r="A99" s="7" t="str">
        <f>Codici!J6</f>
        <v>6.5 oneri sociali e previdenziali su compensi</v>
      </c>
      <c r="B99" s="22"/>
      <c r="C99" s="22"/>
    </row>
    <row r="100" spans="1:3" x14ac:dyDescent="0.25">
      <c r="A100" s="8" t="s">
        <v>285</v>
      </c>
      <c r="B100" s="19">
        <f>SUM(B94:B99)</f>
        <v>0</v>
      </c>
      <c r="C100" s="19">
        <f>SUM(C95:C99)</f>
        <v>0</v>
      </c>
    </row>
    <row r="101" spans="1:3" x14ac:dyDescent="0.25">
      <c r="A101" s="9" t="str">
        <f>Codici!K1</f>
        <v>7 - Personale tecnico</v>
      </c>
      <c r="B101" s="20"/>
      <c r="C101" s="20"/>
    </row>
    <row r="102" spans="1:3" x14ac:dyDescent="0.25">
      <c r="A102" s="6" t="str">
        <f>Codici!K2</f>
        <v>7.1 direttore della fotografia pre/post produzione</v>
      </c>
      <c r="B102" s="21"/>
      <c r="C102" s="21"/>
    </row>
    <row r="103" spans="1:3" x14ac:dyDescent="0.25">
      <c r="A103" s="6" t="str">
        <f>Codici!K3</f>
        <v>7.2 direttore della fotografia riprese</v>
      </c>
      <c r="B103" s="21"/>
      <c r="C103" s="21"/>
    </row>
    <row r="104" spans="1:3" x14ac:dyDescent="0.25">
      <c r="A104" s="6" t="str">
        <f>Codici!K4</f>
        <v>7.3 operatore di macchina</v>
      </c>
      <c r="B104" s="21"/>
      <c r="C104" s="21"/>
    </row>
    <row r="105" spans="1:3" x14ac:dyDescent="0.25">
      <c r="A105" s="6" t="str">
        <f>Codici!K5</f>
        <v>7.4 2° operatore</v>
      </c>
      <c r="B105" s="21"/>
      <c r="C105" s="21"/>
    </row>
    <row r="106" spans="1:3" x14ac:dyDescent="0.25">
      <c r="A106" s="6" t="str">
        <f>Codici!K6</f>
        <v>7.5 assistente operatore riprese</v>
      </c>
      <c r="B106" s="21"/>
      <c r="C106" s="21"/>
    </row>
    <row r="107" spans="1:3" x14ac:dyDescent="0.25">
      <c r="A107" s="6" t="str">
        <f>Codici!K7</f>
        <v>7.6 2° assistente operatore</v>
      </c>
      <c r="B107" s="21"/>
      <c r="C107" s="21"/>
    </row>
    <row r="108" spans="1:3" x14ac:dyDescent="0.25">
      <c r="A108" s="6" t="str">
        <f>Codici!K8</f>
        <v>7.7 aiuti operatore</v>
      </c>
      <c r="B108" s="21"/>
      <c r="C108" s="21"/>
    </row>
    <row r="109" spans="1:3" x14ac:dyDescent="0.25">
      <c r="A109" s="6" t="str">
        <f>Codici!K9</f>
        <v>7.8 operatore drone</v>
      </c>
      <c r="B109" s="21"/>
      <c r="C109" s="21"/>
    </row>
    <row r="110" spans="1:3" x14ac:dyDescent="0.25">
      <c r="A110" s="6" t="str">
        <f>Codici!K10</f>
        <v>7.9 fotografo di scena</v>
      </c>
      <c r="B110" s="21"/>
      <c r="C110" s="21"/>
    </row>
    <row r="111" spans="1:3" x14ac:dyDescent="0.25">
      <c r="A111" s="6" t="str">
        <f>Codici!K11</f>
        <v>7.10 tecnico del suono</v>
      </c>
      <c r="B111" s="21"/>
      <c r="C111" s="21"/>
    </row>
    <row r="112" spans="1:3" x14ac:dyDescent="0.25">
      <c r="A112" s="6" t="str">
        <f>Codici!K12</f>
        <v>7.11 fonico</v>
      </c>
      <c r="B112" s="21"/>
      <c r="C112" s="21"/>
    </row>
    <row r="113" spans="1:3" x14ac:dyDescent="0.25">
      <c r="A113" s="6" t="str">
        <f>Codici!K13</f>
        <v>7.12 architetto scenografo pre/post produzione</v>
      </c>
      <c r="B113" s="21"/>
      <c r="C113" s="21"/>
    </row>
    <row r="114" spans="1:3" x14ac:dyDescent="0.25">
      <c r="A114" s="6" t="str">
        <f>Codici!K14</f>
        <v>7.13 architetto scenografo riprese</v>
      </c>
      <c r="B114" s="21"/>
      <c r="C114" s="21"/>
    </row>
    <row r="115" spans="1:3" x14ac:dyDescent="0.25">
      <c r="A115" s="6" t="str">
        <f>Codici!K15</f>
        <v>7.14 aiuto scenografo pre/post produzione</v>
      </c>
      <c r="B115" s="21"/>
      <c r="C115" s="21"/>
    </row>
    <row r="116" spans="1:3" x14ac:dyDescent="0.25">
      <c r="A116" s="6" t="str">
        <f>Codici!K16</f>
        <v>7.15 aiuto scenografo riprese</v>
      </c>
      <c r="B116" s="21"/>
      <c r="C116" s="21"/>
    </row>
    <row r="117" spans="1:3" x14ac:dyDescent="0.25">
      <c r="A117" s="6" t="str">
        <f>Codici!K17</f>
        <v>7.16 assistente scenografo</v>
      </c>
      <c r="B117" s="21"/>
      <c r="C117" s="21"/>
    </row>
    <row r="118" spans="1:3" x14ac:dyDescent="0.25">
      <c r="A118" s="6" t="str">
        <f>Codici!K18</f>
        <v>7.17 arredatore pre produzione</v>
      </c>
      <c r="B118" s="21"/>
      <c r="C118" s="21"/>
    </row>
    <row r="119" spans="1:3" x14ac:dyDescent="0.25">
      <c r="A119" s="6" t="str">
        <f>Codici!K19</f>
        <v>7.18 arredatore riprese</v>
      </c>
      <c r="B119" s="21"/>
      <c r="C119" s="21"/>
    </row>
    <row r="120" spans="1:3" x14ac:dyDescent="0.25">
      <c r="A120" s="6" t="str">
        <f>Codici!K20</f>
        <v>7.19 assistente arredatore</v>
      </c>
      <c r="B120" s="21"/>
      <c r="C120" s="21"/>
    </row>
    <row r="121" spans="1:3" x14ac:dyDescent="0.25">
      <c r="A121" s="6" t="str">
        <f>Codici!K21</f>
        <v>7.20 costumista pre/post produzione</v>
      </c>
      <c r="B121" s="21"/>
      <c r="C121" s="21"/>
    </row>
    <row r="122" spans="1:3" x14ac:dyDescent="0.25">
      <c r="A122" s="6" t="str">
        <f>Codici!K22</f>
        <v>7.21 costumista riprese</v>
      </c>
      <c r="B122" s="21"/>
      <c r="C122" s="21"/>
    </row>
    <row r="123" spans="1:3" x14ac:dyDescent="0.25">
      <c r="A123" s="6" t="str">
        <f>Codici!K23</f>
        <v>7.22 aiuto costumista pre produzione</v>
      </c>
      <c r="B123" s="21"/>
      <c r="C123" s="21"/>
    </row>
    <row r="124" spans="1:3" x14ac:dyDescent="0.25">
      <c r="A124" s="6" t="str">
        <f>Codici!K24</f>
        <v>7.23 aiuto costumista riprese</v>
      </c>
      <c r="B124" s="21"/>
      <c r="C124" s="21"/>
    </row>
    <row r="125" spans="1:3" x14ac:dyDescent="0.25">
      <c r="A125" s="6" t="str">
        <f>Codici!K25</f>
        <v>7.24 assistente costumista pre produzione</v>
      </c>
      <c r="B125" s="21"/>
      <c r="C125" s="21"/>
    </row>
    <row r="126" spans="1:3" x14ac:dyDescent="0.25">
      <c r="A126" s="6" t="str">
        <f>Codici!K26</f>
        <v>7.25 assistente costumista riprese</v>
      </c>
      <c r="B126" s="21"/>
      <c r="C126" s="21"/>
    </row>
    <row r="127" spans="1:3" x14ac:dyDescent="0.25">
      <c r="A127" s="6" t="str">
        <f>Codici!K27</f>
        <v>7.26 truccatore pre produzione</v>
      </c>
      <c r="B127" s="21"/>
      <c r="C127" s="21"/>
    </row>
    <row r="128" spans="1:3" x14ac:dyDescent="0.25">
      <c r="A128" s="6" t="str">
        <f>Codici!K28</f>
        <v>7.27 truccatore riprese</v>
      </c>
      <c r="B128" s="21"/>
      <c r="C128" s="21"/>
    </row>
    <row r="129" spans="1:3" x14ac:dyDescent="0.25">
      <c r="A129" s="6" t="str">
        <f>Codici!K29</f>
        <v>7.28 aiuto truccatore</v>
      </c>
      <c r="B129" s="21"/>
      <c r="C129" s="21"/>
    </row>
    <row r="130" spans="1:3" x14ac:dyDescent="0.25">
      <c r="A130" s="6" t="str">
        <f>Codici!K30</f>
        <v>7.29 giornalieri truccatore</v>
      </c>
      <c r="B130" s="21"/>
      <c r="C130" s="21"/>
    </row>
    <row r="131" spans="1:3" x14ac:dyDescent="0.25">
      <c r="A131" s="6" t="str">
        <f>Codici!K31</f>
        <v>7.30 parrucchiere pre produzione</v>
      </c>
      <c r="B131" s="21"/>
      <c r="C131" s="21"/>
    </row>
    <row r="132" spans="1:3" x14ac:dyDescent="0.25">
      <c r="A132" s="6" t="str">
        <f>Codici!K32</f>
        <v>7.31 parrucchiere riprese</v>
      </c>
      <c r="B132" s="21"/>
      <c r="C132" s="21"/>
    </row>
    <row r="133" spans="1:3" x14ac:dyDescent="0.25">
      <c r="A133" s="6" t="str">
        <f>Codici!K33</f>
        <v>7.32 aiuto parrucchiere</v>
      </c>
      <c r="B133" s="21"/>
      <c r="C133" s="21"/>
    </row>
    <row r="134" spans="1:3" x14ac:dyDescent="0.25">
      <c r="A134" s="6" t="str">
        <f>Codici!K34</f>
        <v>7.33 giornalieri parrucchiere</v>
      </c>
      <c r="B134" s="21"/>
      <c r="C134" s="21"/>
    </row>
    <row r="135" spans="1:3" x14ac:dyDescent="0.25">
      <c r="A135" s="6" t="str">
        <f>Codici!K35</f>
        <v>7.34 oneri sociali e previdenziali su compensi</v>
      </c>
      <c r="B135" s="21"/>
      <c r="C135" s="21"/>
    </row>
    <row r="136" spans="1:3" x14ac:dyDescent="0.25">
      <c r="A136" s="7" t="str">
        <f>Codici!K36</f>
        <v>7.35 dialogue coach</v>
      </c>
      <c r="B136" s="22"/>
      <c r="C136" s="22"/>
    </row>
    <row r="137" spans="1:3" x14ac:dyDescent="0.25">
      <c r="A137" s="8" t="s">
        <v>286</v>
      </c>
      <c r="B137" s="19">
        <f>SUM(B101:B136)</f>
        <v>0</v>
      </c>
      <c r="C137" s="19">
        <f>SUM(C102:C136)</f>
        <v>0</v>
      </c>
    </row>
    <row r="138" spans="1:3" x14ac:dyDescent="0.25">
      <c r="A138" s="9" t="str">
        <f>Codici!L1</f>
        <v>8 - Maestranze</v>
      </c>
      <c r="B138" s="20"/>
      <c r="C138" s="20"/>
    </row>
    <row r="139" spans="1:3" x14ac:dyDescent="0.25">
      <c r="A139" s="6" t="str">
        <f>Codici!L2</f>
        <v>8.1 capo squadra elettricisti carico/scarico</v>
      </c>
      <c r="B139" s="21"/>
      <c r="C139" s="21"/>
    </row>
    <row r="140" spans="1:3" x14ac:dyDescent="0.25">
      <c r="A140" s="6" t="str">
        <f>Codici!L3</f>
        <v>8.2 capo squadra elettricisti riprese</v>
      </c>
      <c r="B140" s="21"/>
      <c r="C140" s="21"/>
    </row>
    <row r="141" spans="1:3" x14ac:dyDescent="0.25">
      <c r="A141" s="6" t="str">
        <f>Codici!L4</f>
        <v>8.3 elettricisti carico/scarico</v>
      </c>
      <c r="B141" s="21"/>
      <c r="C141" s="21"/>
    </row>
    <row r="142" spans="1:3" x14ac:dyDescent="0.25">
      <c r="A142" s="6" t="str">
        <f>Codici!L5</f>
        <v>8.4 elettricisti riprese</v>
      </c>
      <c r="B142" s="21"/>
      <c r="C142" s="21"/>
    </row>
    <row r="143" spans="1:3" x14ac:dyDescent="0.25">
      <c r="A143" s="6" t="str">
        <f>Codici!L6</f>
        <v>8.5 giornalieri elettricisti</v>
      </c>
      <c r="B143" s="21"/>
      <c r="C143" s="21"/>
    </row>
    <row r="144" spans="1:3" x14ac:dyDescent="0.25">
      <c r="A144" s="6" t="str">
        <f>Codici!L7</f>
        <v>8.6 capo squadra macchinisti carico/scarico</v>
      </c>
      <c r="B144" s="21"/>
      <c r="C144" s="21"/>
    </row>
    <row r="145" spans="1:3" x14ac:dyDescent="0.25">
      <c r="A145" s="6" t="str">
        <f>Codici!L8</f>
        <v>8.7 capo squadra macchinisti riprese</v>
      </c>
      <c r="B145" s="21"/>
      <c r="C145" s="21"/>
    </row>
    <row r="146" spans="1:3" x14ac:dyDescent="0.25">
      <c r="A146" s="6" t="str">
        <f>Codici!L9</f>
        <v>8.8 macchinisti carico/scarico</v>
      </c>
      <c r="B146" s="21"/>
      <c r="C146" s="21"/>
    </row>
    <row r="147" spans="1:3" x14ac:dyDescent="0.25">
      <c r="A147" s="6" t="str">
        <f>Codici!L10</f>
        <v>8.9 macchinisti riprese</v>
      </c>
      <c r="B147" s="21"/>
      <c r="C147" s="21"/>
    </row>
    <row r="148" spans="1:3" x14ac:dyDescent="0.25">
      <c r="A148" s="6" t="str">
        <f>Codici!L11</f>
        <v>8.10 giornalieri macchinisti</v>
      </c>
      <c r="B148" s="21"/>
      <c r="C148" s="21"/>
    </row>
    <row r="149" spans="1:3" x14ac:dyDescent="0.25">
      <c r="A149" s="6" t="str">
        <f>Codici!L12</f>
        <v>8.11 gruppisti</v>
      </c>
      <c r="B149" s="21"/>
      <c r="C149" s="21"/>
    </row>
    <row r="150" spans="1:3" x14ac:dyDescent="0.25">
      <c r="A150" s="6" t="str">
        <f>Codici!L13</f>
        <v>8.12 capo sarta preparazione/riconsegna</v>
      </c>
      <c r="B150" s="21"/>
      <c r="C150" s="21"/>
    </row>
    <row r="151" spans="1:3" x14ac:dyDescent="0.25">
      <c r="A151" s="6" t="str">
        <f>Codici!L14</f>
        <v>8.13 capo sarta riprese</v>
      </c>
      <c r="B151" s="21"/>
      <c r="C151" s="21"/>
    </row>
    <row r="152" spans="1:3" x14ac:dyDescent="0.25">
      <c r="A152" s="6" t="str">
        <f>Codici!L15</f>
        <v>8.14 sarte</v>
      </c>
      <c r="B152" s="21"/>
      <c r="C152" s="21"/>
    </row>
    <row r="153" spans="1:3" x14ac:dyDescent="0.25">
      <c r="A153" s="6" t="str">
        <f>Codici!L16</f>
        <v>8.15 giornalieri sarte</v>
      </c>
      <c r="B153" s="21"/>
      <c r="C153" s="21"/>
    </row>
    <row r="154" spans="1:3" x14ac:dyDescent="0.25">
      <c r="A154" s="6" t="str">
        <f>Codici!L17</f>
        <v>8.16 capo squadra attrezzisti pre/post produzione</v>
      </c>
      <c r="B154" s="21"/>
      <c r="C154" s="21"/>
    </row>
    <row r="155" spans="1:3" x14ac:dyDescent="0.25">
      <c r="A155" s="6" t="str">
        <f>Codici!L18</f>
        <v>8.17 capo squadra attrezzisti riprese</v>
      </c>
      <c r="B155" s="21"/>
      <c r="C155" s="21"/>
    </row>
    <row r="156" spans="1:3" x14ac:dyDescent="0.25">
      <c r="A156" s="6" t="str">
        <f>Codici!L19</f>
        <v>8.18 attrezzisti</v>
      </c>
      <c r="B156" s="21"/>
      <c r="C156" s="21"/>
    </row>
    <row r="157" spans="1:3" x14ac:dyDescent="0.25">
      <c r="A157" s="6" t="str">
        <f>Codici!L20</f>
        <v>8.19 scenotecnici</v>
      </c>
      <c r="B157" s="21"/>
      <c r="C157" s="21"/>
    </row>
    <row r="158" spans="1:3" x14ac:dyDescent="0.25">
      <c r="A158" s="6" t="str">
        <f>Codici!L21</f>
        <v>8.20 falegnami</v>
      </c>
      <c r="B158" s="21"/>
      <c r="C158" s="21"/>
    </row>
    <row r="159" spans="1:3" x14ac:dyDescent="0.25">
      <c r="A159" s="6" t="str">
        <f>Codici!L22</f>
        <v>8.21 pittori di scena</v>
      </c>
      <c r="B159" s="21"/>
      <c r="C159" s="21"/>
    </row>
    <row r="160" spans="1:3" x14ac:dyDescent="0.25">
      <c r="A160" s="6" t="str">
        <f>Codici!L23</f>
        <v>8.22 manovali</v>
      </c>
      <c r="B160" s="21"/>
      <c r="C160" s="21"/>
    </row>
    <row r="161" spans="1:3" x14ac:dyDescent="0.25">
      <c r="A161" s="6" t="str">
        <f>Codici!L24</f>
        <v>8.23 autisti preparazione</v>
      </c>
      <c r="B161" s="21"/>
      <c r="C161" s="21"/>
    </row>
    <row r="162" spans="1:3" x14ac:dyDescent="0.25">
      <c r="A162" s="6" t="str">
        <f>Codici!L25</f>
        <v>8.24 autisti riprese</v>
      </c>
      <c r="B162" s="21"/>
      <c r="C162" s="21"/>
    </row>
    <row r="163" spans="1:3" x14ac:dyDescent="0.25">
      <c r="A163" s="7" t="str">
        <f>Codici!L26</f>
        <v>8.25 oneri sociali e previdenziali su compensi</v>
      </c>
      <c r="B163" s="22"/>
      <c r="C163" s="22"/>
    </row>
    <row r="164" spans="1:3" x14ac:dyDescent="0.25">
      <c r="A164" s="8" t="s">
        <v>287</v>
      </c>
      <c r="B164" s="19">
        <f>SUM(B138:B163)</f>
        <v>0</v>
      </c>
      <c r="C164" s="19">
        <f>SUM(C139:C163)</f>
        <v>0</v>
      </c>
    </row>
    <row r="165" spans="1:3" x14ac:dyDescent="0.25">
      <c r="A165" s="9" t="str">
        <f>Codici!M1</f>
        <v>9 - Personale artistico</v>
      </c>
      <c r="B165" s="20"/>
      <c r="C165" s="20"/>
    </row>
    <row r="166" spans="1:3" x14ac:dyDescent="0.25">
      <c r="A166" s="6" t="str">
        <f>Codici!M2</f>
        <v>9.1 attori secondari</v>
      </c>
      <c r="B166" s="21"/>
      <c r="C166" s="21"/>
    </row>
    <row r="167" spans="1:3" x14ac:dyDescent="0.25">
      <c r="A167" s="6" t="str">
        <f>Codici!M3</f>
        <v>9.2 ruoli minori</v>
      </c>
      <c r="B167" s="21"/>
      <c r="C167" s="21"/>
    </row>
    <row r="168" spans="1:3" x14ac:dyDescent="0.25">
      <c r="A168" s="6" t="str">
        <f>Codici!M4</f>
        <v>9.3 figurazioni speciali</v>
      </c>
      <c r="B168" s="21"/>
      <c r="C168" s="21"/>
    </row>
    <row r="169" spans="1:3" x14ac:dyDescent="0.25">
      <c r="A169" s="6" t="str">
        <f>Codici!M5</f>
        <v>9.4 generici</v>
      </c>
      <c r="B169" s="21"/>
      <c r="C169" s="21"/>
    </row>
    <row r="170" spans="1:3" x14ac:dyDescent="0.25">
      <c r="A170" s="6" t="str">
        <f>Codici!M6</f>
        <v>9.5 comparse</v>
      </c>
      <c r="B170" s="21"/>
      <c r="C170" s="21"/>
    </row>
    <row r="171" spans="1:3" x14ac:dyDescent="0.25">
      <c r="A171" s="6" t="str">
        <f>Codici!M7</f>
        <v>9.6 acrobati</v>
      </c>
      <c r="B171" s="21"/>
      <c r="C171" s="21"/>
    </row>
    <row r="172" spans="1:3" x14ac:dyDescent="0.25">
      <c r="A172" s="6" t="str">
        <f>Codici!M8</f>
        <v>9.7 controfigure</v>
      </c>
      <c r="B172" s="21"/>
      <c r="C172" s="21"/>
    </row>
    <row r="173" spans="1:3" x14ac:dyDescent="0.25">
      <c r="A173" s="6" t="str">
        <f>Codici!M9</f>
        <v>9.8 minori e accompagni</v>
      </c>
      <c r="B173" s="21"/>
      <c r="C173" s="21"/>
    </row>
    <row r="174" spans="1:3" x14ac:dyDescent="0.25">
      <c r="A174" s="7" t="str">
        <f>Codici!M10</f>
        <v>9.9 oneri sociali e previdenziali su compensi</v>
      </c>
      <c r="B174" s="22"/>
      <c r="C174" s="22"/>
    </row>
    <row r="175" spans="1:3" x14ac:dyDescent="0.25">
      <c r="A175" s="8" t="s">
        <v>288</v>
      </c>
      <c r="B175" s="19">
        <f>SUM(B165:B174)</f>
        <v>0</v>
      </c>
      <c r="C175" s="19">
        <f>SUM(C166:C174)</f>
        <v>0</v>
      </c>
    </row>
    <row r="176" spans="1:3" x14ac:dyDescent="0.25">
      <c r="A176" s="9" t="str">
        <f>Codici!N1</f>
        <v>10 - Costumi</v>
      </c>
      <c r="B176" s="20"/>
      <c r="C176" s="20"/>
    </row>
    <row r="177" spans="1:3" x14ac:dyDescent="0.25">
      <c r="A177" s="6" t="str">
        <f>Codici!N2</f>
        <v>10.1 noleggio costumi</v>
      </c>
      <c r="B177" s="21"/>
      <c r="C177" s="21"/>
    </row>
    <row r="178" spans="1:3" x14ac:dyDescent="0.25">
      <c r="A178" s="6" t="str">
        <f>Codici!N3</f>
        <v>10.2 acquisto costumi</v>
      </c>
      <c r="B178" s="21"/>
      <c r="C178" s="21"/>
    </row>
    <row r="179" spans="1:3" x14ac:dyDescent="0.25">
      <c r="A179" s="6" t="str">
        <f>Codici!N4</f>
        <v>10.3 accessori vestiario</v>
      </c>
      <c r="B179" s="21"/>
      <c r="C179" s="21"/>
    </row>
    <row r="180" spans="1:3" x14ac:dyDescent="0.25">
      <c r="A180" s="6" t="str">
        <f>Codici!N5</f>
        <v>10.4 materiale sartoria</v>
      </c>
      <c r="B180" s="21"/>
      <c r="C180" s="21"/>
    </row>
    <row r="181" spans="1:3" x14ac:dyDescent="0.25">
      <c r="A181" s="6" t="str">
        <f>Codici!N6</f>
        <v>10.5 calzature</v>
      </c>
      <c r="B181" s="21"/>
      <c r="C181" s="21"/>
    </row>
    <row r="182" spans="1:3" x14ac:dyDescent="0.25">
      <c r="A182" s="6" t="str">
        <f>Codici!N7</f>
        <v>10.6 materiale trucco/parrucche</v>
      </c>
      <c r="B182" s="21"/>
      <c r="C182" s="21"/>
    </row>
    <row r="183" spans="1:3" x14ac:dyDescent="0.25">
      <c r="A183" s="6" t="str">
        <f>Codici!N8</f>
        <v>10.7 parrucche acconciature</v>
      </c>
      <c r="B183" s="21"/>
      <c r="C183" s="21"/>
    </row>
    <row r="184" spans="1:3" x14ac:dyDescent="0.25">
      <c r="A184" s="7" t="str">
        <f>Codici!N9</f>
        <v>10.8 armi e accessori</v>
      </c>
      <c r="B184" s="22"/>
      <c r="C184" s="22"/>
    </row>
    <row r="185" spans="1:3" x14ac:dyDescent="0.25">
      <c r="A185" s="8" t="s">
        <v>289</v>
      </c>
      <c r="B185" s="19">
        <f>SUM(B176:B184)</f>
        <v>0</v>
      </c>
      <c r="C185" s="19">
        <f>SUM(C177:C184)</f>
        <v>0</v>
      </c>
    </row>
    <row r="186" spans="1:3" x14ac:dyDescent="0.25">
      <c r="A186" s="9" t="str">
        <f>Codici!O1</f>
        <v>11 - Scenografia</v>
      </c>
      <c r="B186" s="20"/>
      <c r="C186" s="20"/>
    </row>
    <row r="187" spans="1:3" x14ac:dyDescent="0.25">
      <c r="A187" s="6" t="str">
        <f>Codici!O2</f>
        <v>11.1 arredamento</v>
      </c>
      <c r="B187" s="21"/>
      <c r="C187" s="21"/>
    </row>
    <row r="188" spans="1:3" x14ac:dyDescent="0.25">
      <c r="A188" s="6" t="str">
        <f>Codici!O3</f>
        <v>11.2 tappezzeria</v>
      </c>
      <c r="B188" s="21"/>
      <c r="C188" s="21"/>
    </row>
    <row r="189" spans="1:3" x14ac:dyDescent="0.25">
      <c r="A189" s="6" t="str">
        <f>Codici!O4</f>
        <v>11.3 fabbisogno scena</v>
      </c>
      <c r="B189" s="21"/>
      <c r="C189" s="21"/>
    </row>
    <row r="190" spans="1:3" x14ac:dyDescent="0.25">
      <c r="A190" s="6" t="str">
        <f>Codici!O5</f>
        <v>11.4 veicoli di scena *</v>
      </c>
      <c r="B190" s="21"/>
      <c r="C190" s="21"/>
    </row>
    <row r="191" spans="1:3" x14ac:dyDescent="0.25">
      <c r="A191" s="6" t="str">
        <f>Codici!O6</f>
        <v>11.5 velivoli e natanti scena *</v>
      </c>
      <c r="B191" s="21"/>
      <c r="C191" s="21"/>
    </row>
    <row r="192" spans="1:3" x14ac:dyDescent="0.25">
      <c r="A192" s="6" t="str">
        <f>Codici!O7</f>
        <v>11.6 cibi e bevande scena</v>
      </c>
      <c r="B192" s="21"/>
      <c r="C192" s="21"/>
    </row>
    <row r="193" spans="1:3" x14ac:dyDescent="0.25">
      <c r="A193" s="6" t="str">
        <f>Codici!O8</f>
        <v>11.7 animali di scena</v>
      </c>
      <c r="B193" s="21"/>
      <c r="C193" s="21"/>
    </row>
    <row r="194" spans="1:3" x14ac:dyDescent="0.25">
      <c r="A194" s="6" t="str">
        <f>Codici!O9</f>
        <v>11.8 materiale effetti speciali</v>
      </c>
      <c r="B194" s="21"/>
      <c r="C194" s="21"/>
    </row>
    <row r="195" spans="1:3" x14ac:dyDescent="0.25">
      <c r="A195" s="6" t="str">
        <f>Codici!O10</f>
        <v>11.9 materiale attrezzisti</v>
      </c>
      <c r="B195" s="21"/>
      <c r="C195" s="21"/>
    </row>
    <row r="196" spans="1:3" x14ac:dyDescent="0.25">
      <c r="A196" s="6" t="str">
        <f>Codici!O11</f>
        <v>11.10 piante e fiori di scena</v>
      </c>
      <c r="B196" s="21"/>
      <c r="C196" s="21"/>
    </row>
    <row r="197" spans="1:3" x14ac:dyDescent="0.25">
      <c r="A197" s="7" t="str">
        <f>Codici!O12</f>
        <v>11.11 oggetti speciali</v>
      </c>
      <c r="B197" s="22"/>
      <c r="C197" s="22"/>
    </row>
    <row r="198" spans="1:3" x14ac:dyDescent="0.25">
      <c r="A198" s="8" t="s">
        <v>328</v>
      </c>
      <c r="B198" s="19">
        <f>SUM(B186:B197)</f>
        <v>0</v>
      </c>
      <c r="C198" s="19">
        <f>SUM(C187:C197)</f>
        <v>0</v>
      </c>
    </row>
    <row r="199" spans="1:3" x14ac:dyDescent="0.25">
      <c r="A199" s="9" t="str">
        <f>Codici!P1</f>
        <v>12 - Teatri e costruzioni</v>
      </c>
      <c r="B199" s="20"/>
      <c r="C199" s="20"/>
    </row>
    <row r="200" spans="1:3" x14ac:dyDescent="0.25">
      <c r="A200" s="6" t="str">
        <f>Codici!P2</f>
        <v>12.1 noleggio teatri di posa</v>
      </c>
      <c r="B200" s="21"/>
      <c r="C200" s="21"/>
    </row>
    <row r="201" spans="1:3" x14ac:dyDescent="0.25">
      <c r="A201" s="6" t="str">
        <f>Codici!P3</f>
        <v>12.2 costruzioni in interni</v>
      </c>
      <c r="B201" s="21"/>
      <c r="C201" s="21"/>
    </row>
    <row r="202" spans="1:3" x14ac:dyDescent="0.25">
      <c r="A202" s="6" t="str">
        <f>Codici!P4</f>
        <v>12.3 costruzioni in esterni</v>
      </c>
      <c r="B202" s="21"/>
      <c r="C202" s="21"/>
    </row>
    <row r="203" spans="1:3" x14ac:dyDescent="0.25">
      <c r="A203" s="6" t="str">
        <f>Codici!P5</f>
        <v>12.4 modellini e miniature</v>
      </c>
      <c r="B203" s="21"/>
      <c r="C203" s="21"/>
    </row>
    <row r="204" spans="1:3" x14ac:dyDescent="0.25">
      <c r="A204" s="6" t="str">
        <f>Codici!P6</f>
        <v>12.5 fondali scenografici e fotografici</v>
      </c>
      <c r="B204" s="21"/>
      <c r="C204" s="21"/>
    </row>
    <row r="205" spans="1:3" x14ac:dyDescent="0.25">
      <c r="A205" s="6" t="str">
        <f>Codici!P7</f>
        <v>12.6 uffici produzione</v>
      </c>
      <c r="B205" s="21"/>
      <c r="C205" s="21"/>
    </row>
    <row r="206" spans="1:3" x14ac:dyDescent="0.25">
      <c r="A206" s="6" t="str">
        <f>Codici!P8</f>
        <v>12.7 camerini</v>
      </c>
      <c r="B206" s="21"/>
      <c r="C206" s="21"/>
    </row>
    <row r="207" spans="1:3" x14ac:dyDescent="0.25">
      <c r="A207" s="6" t="str">
        <f>Codici!P9</f>
        <v>12.8 sala trucco/sartoria</v>
      </c>
      <c r="B207" s="21"/>
      <c r="C207" s="21"/>
    </row>
    <row r="208" spans="1:3" x14ac:dyDescent="0.25">
      <c r="A208" s="6" t="str">
        <f>Codici!P10</f>
        <v>12.9 locali attrezzeria</v>
      </c>
      <c r="B208" s="21"/>
      <c r="C208" s="21"/>
    </row>
    <row r="209" spans="1:3" x14ac:dyDescent="0.25">
      <c r="A209" s="6" t="str">
        <f>Codici!P11</f>
        <v>12.10 elettricità condizionamento</v>
      </c>
      <c r="B209" s="21"/>
      <c r="C209" s="21"/>
    </row>
    <row r="210" spans="1:3" x14ac:dyDescent="0.25">
      <c r="A210" s="7" t="str">
        <f>Codici!P12</f>
        <v>12.11 personale</v>
      </c>
      <c r="B210" s="22"/>
      <c r="C210" s="22"/>
    </row>
    <row r="211" spans="1:3" x14ac:dyDescent="0.25">
      <c r="A211" s="8" t="s">
        <v>290</v>
      </c>
      <c r="B211" s="19">
        <f>SUM(B200:B210)</f>
        <v>0</v>
      </c>
      <c r="C211" s="19">
        <f>SUM(C200:C210)</f>
        <v>0</v>
      </c>
    </row>
    <row r="212" spans="1:3" x14ac:dyDescent="0.25">
      <c r="A212" s="9" t="str">
        <f>Codici!Q1</f>
        <v>13 - Interni dal vero</v>
      </c>
      <c r="B212" s="20"/>
      <c r="C212" s="20"/>
    </row>
    <row r="213" spans="1:3" x14ac:dyDescent="0.25">
      <c r="A213" s="6" t="str">
        <f>Codici!Q2</f>
        <v>13.1 nolo ambienti</v>
      </c>
      <c r="B213" s="21"/>
      <c r="C213" s="21"/>
    </row>
    <row r="214" spans="1:3" x14ac:dyDescent="0.25">
      <c r="A214" s="6" t="str">
        <f>Codici!Q3</f>
        <v>13.2 adattamenti</v>
      </c>
      <c r="B214" s="21"/>
      <c r="C214" s="21"/>
    </row>
    <row r="215" spans="1:3" x14ac:dyDescent="0.25">
      <c r="A215" s="7" t="str">
        <f>Codici!Q4</f>
        <v>13.3 energia elettrica</v>
      </c>
      <c r="B215" s="22"/>
      <c r="C215" s="22"/>
    </row>
    <row r="216" spans="1:3" x14ac:dyDescent="0.25">
      <c r="A216" s="8" t="s">
        <v>291</v>
      </c>
      <c r="B216" s="19">
        <f>SUM(B212:B215)</f>
        <v>0</v>
      </c>
      <c r="C216" s="19">
        <f>SUM(C213:C215)</f>
        <v>0</v>
      </c>
    </row>
    <row r="217" spans="1:3" x14ac:dyDescent="0.25">
      <c r="A217" s="9" t="str">
        <f>Codici!R1</f>
        <v>14 - Mezzi tecnici</v>
      </c>
      <c r="B217" s="20"/>
      <c r="C217" s="20"/>
    </row>
    <row r="218" spans="1:3" x14ac:dyDescent="0.25">
      <c r="A218" s="6" t="str">
        <f>Codici!R2</f>
        <v>14.1 nolo macchine da presa</v>
      </c>
      <c r="B218" s="21"/>
      <c r="C218" s="21"/>
    </row>
    <row r="219" spans="1:3" x14ac:dyDescent="0.25">
      <c r="A219" s="6" t="str">
        <f>Codici!R3</f>
        <v>14.2 materiale elettricisti</v>
      </c>
      <c r="B219" s="21"/>
      <c r="C219" s="21"/>
    </row>
    <row r="220" spans="1:3" x14ac:dyDescent="0.25">
      <c r="A220" s="6" t="str">
        <f>Codici!R4</f>
        <v>14.3 materiale macchinisti</v>
      </c>
      <c r="B220" s="21"/>
      <c r="C220" s="21"/>
    </row>
    <row r="221" spans="1:3" x14ac:dyDescent="0.25">
      <c r="A221" s="6" t="str">
        <f>Codici!R5</f>
        <v>14.4 nolo apparecchi sonori</v>
      </c>
      <c r="B221" s="21"/>
      <c r="C221" s="21"/>
    </row>
    <row r="222" spans="1:3" x14ac:dyDescent="0.25">
      <c r="A222" s="6" t="str">
        <f>Codici!R6</f>
        <v>14.5 gelatine ed accessori</v>
      </c>
      <c r="B222" s="21"/>
      <c r="C222" s="21"/>
    </row>
    <row r="223" spans="1:3" x14ac:dyDescent="0.25">
      <c r="A223" s="6" t="str">
        <f>Codici!R7</f>
        <v>14.6 acquisto lampade</v>
      </c>
      <c r="B223" s="21"/>
      <c r="C223" s="21"/>
    </row>
    <row r="224" spans="1:3" x14ac:dyDescent="0.25">
      <c r="A224" s="6" t="str">
        <f>Codici!R8</f>
        <v>14.7 materiale di consumo</v>
      </c>
      <c r="B224" s="21"/>
      <c r="C224" s="21"/>
    </row>
    <row r="225" spans="1:3" x14ac:dyDescent="0.25">
      <c r="A225" s="6" t="str">
        <f>Codici!R9</f>
        <v>14.8 materiale fotografico</v>
      </c>
      <c r="B225" s="21"/>
      <c r="C225" s="21"/>
    </row>
    <row r="226" spans="1:3" x14ac:dyDescent="0.25">
      <c r="A226" s="6" t="str">
        <f>Codici!R10</f>
        <v>14.9 materiale operatori</v>
      </c>
      <c r="B226" s="21"/>
      <c r="C226" s="21"/>
    </row>
    <row r="227" spans="1:3" x14ac:dyDescent="0.25">
      <c r="A227" s="6" t="str">
        <f>Codici!R11</f>
        <v>14.10 apparecchiature speciali</v>
      </c>
      <c r="B227" s="21"/>
      <c r="C227" s="21"/>
    </row>
    <row r="228" spans="1:3" x14ac:dyDescent="0.25">
      <c r="A228" s="6" t="str">
        <f>Codici!R12</f>
        <v>14.11 noli diversi</v>
      </c>
      <c r="B228" s="21"/>
      <c r="C228" s="21"/>
    </row>
    <row r="229" spans="1:3" x14ac:dyDescent="0.25">
      <c r="A229" s="7" t="str">
        <f>Codici!R13</f>
        <v>14.12 legname</v>
      </c>
      <c r="B229" s="22"/>
      <c r="C229" s="22"/>
    </row>
    <row r="230" spans="1:3" x14ac:dyDescent="0.25">
      <c r="A230" s="8" t="s">
        <v>292</v>
      </c>
      <c r="B230" s="19">
        <f>SUM(B217:B229)</f>
        <v>0</v>
      </c>
      <c r="C230" s="19">
        <f>SUM(C218:C229)</f>
        <v>0</v>
      </c>
    </row>
    <row r="231" spans="1:3" x14ac:dyDescent="0.25">
      <c r="A231" s="9" t="str">
        <f>Codici!S1</f>
        <v>15 - Esterni</v>
      </c>
      <c r="B231" s="20"/>
      <c r="C231" s="20"/>
    </row>
    <row r="232" spans="1:3" x14ac:dyDescent="0.25">
      <c r="A232" s="6" t="str">
        <f>Codici!S2</f>
        <v>15.1 occupazione luoghi privati</v>
      </c>
      <c r="B232" s="21"/>
      <c r="C232" s="21"/>
    </row>
    <row r="233" spans="1:3" x14ac:dyDescent="0.25">
      <c r="A233" s="6" t="str">
        <f>Codici!S3</f>
        <v>15.2 occupazione luoghi pubblici</v>
      </c>
      <c r="B233" s="21"/>
      <c r="C233" s="21"/>
    </row>
    <row r="234" spans="1:3" x14ac:dyDescent="0.25">
      <c r="A234" s="6" t="str">
        <f>Codici!S4</f>
        <v>15.3 affitto locali</v>
      </c>
      <c r="B234" s="21"/>
      <c r="C234" s="21"/>
    </row>
    <row r="235" spans="1:3" x14ac:dyDescent="0.25">
      <c r="A235" s="6" t="str">
        <f>Codici!S5</f>
        <v>15.4 viaggi attori</v>
      </c>
      <c r="B235" s="21"/>
      <c r="C235" s="21"/>
    </row>
    <row r="236" spans="1:3" x14ac:dyDescent="0.25">
      <c r="A236" s="6" t="str">
        <f>Codici!S6</f>
        <v>15.5 viaggi troupe</v>
      </c>
      <c r="B236" s="21"/>
      <c r="C236" s="21"/>
    </row>
    <row r="237" spans="1:3" x14ac:dyDescent="0.25">
      <c r="A237" s="6" t="str">
        <f>Codici!S7</f>
        <v>15.6 diarie attori e registi</v>
      </c>
      <c r="B237" s="21"/>
      <c r="C237" s="21"/>
    </row>
    <row r="238" spans="1:3" x14ac:dyDescent="0.25">
      <c r="A238" s="6" t="str">
        <f>Codici!S8</f>
        <v>15.7 diarie troupe</v>
      </c>
      <c r="B238" s="21"/>
      <c r="C238" s="21"/>
    </row>
    <row r="239" spans="1:3" x14ac:dyDescent="0.25">
      <c r="A239" s="6" t="str">
        <f>Codici!S9</f>
        <v>15.8 hotel attori e registi</v>
      </c>
      <c r="B239" s="21"/>
      <c r="C239" s="21"/>
    </row>
    <row r="240" spans="1:3" x14ac:dyDescent="0.25">
      <c r="A240" s="6" t="str">
        <f>Codici!S10</f>
        <v>15.9 hotel troupe</v>
      </c>
      <c r="B240" s="21"/>
      <c r="C240" s="21"/>
    </row>
    <row r="241" spans="1:3" x14ac:dyDescent="0.25">
      <c r="A241" s="6" t="str">
        <f>Codici!S11</f>
        <v>15.10 cestini</v>
      </c>
      <c r="B241" s="21"/>
      <c r="C241" s="21"/>
    </row>
    <row r="242" spans="1:3" x14ac:dyDescent="0.25">
      <c r="A242" s="6" t="str">
        <f>Codici!S12</f>
        <v>15.11 rimborso pasti</v>
      </c>
      <c r="B242" s="21"/>
      <c r="C242" s="21"/>
    </row>
    <row r="243" spans="1:3" x14ac:dyDescent="0.25">
      <c r="A243" s="6" t="str">
        <f>Codici!S13</f>
        <v>15.12 spedizioni</v>
      </c>
      <c r="B243" s="21"/>
      <c r="C243" s="21"/>
    </row>
    <row r="244" spans="1:3" x14ac:dyDescent="0.25">
      <c r="A244" s="6" t="str">
        <f>Codici!S14</f>
        <v>15.13 ordine pubblico</v>
      </c>
      <c r="B244" s="21"/>
      <c r="C244" s="21"/>
    </row>
    <row r="245" spans="1:3" x14ac:dyDescent="0.25">
      <c r="A245" s="7" t="str">
        <f>Codici!S15</f>
        <v>15.14 vigilanza e guardiania</v>
      </c>
      <c r="B245" s="22"/>
      <c r="C245" s="22"/>
    </row>
    <row r="246" spans="1:3" x14ac:dyDescent="0.25">
      <c r="A246" s="8" t="s">
        <v>293</v>
      </c>
      <c r="B246" s="19">
        <f>SUM(B231:B245)</f>
        <v>0</v>
      </c>
      <c r="C246" s="19">
        <f>SUM(C232:C245)</f>
        <v>0</v>
      </c>
    </row>
    <row r="247" spans="1:3" x14ac:dyDescent="0.25">
      <c r="A247" s="9" t="str">
        <f>Codici!T1</f>
        <v>16 - Trasporti</v>
      </c>
      <c r="B247" s="20"/>
      <c r="C247" s="20"/>
    </row>
    <row r="248" spans="1:3" x14ac:dyDescent="0.25">
      <c r="A248" s="6" t="str">
        <f>Codici!T2</f>
        <v>16.1 autovetture pre/post produzione</v>
      </c>
      <c r="B248" s="21"/>
      <c r="C248" s="21"/>
    </row>
    <row r="249" spans="1:3" x14ac:dyDescent="0.25">
      <c r="A249" s="6" t="str">
        <f>Codici!T3</f>
        <v>16.2 autovetture riprese</v>
      </c>
      <c r="B249" s="21"/>
      <c r="C249" s="21"/>
    </row>
    <row r="250" spans="1:3" x14ac:dyDescent="0.25">
      <c r="A250" s="6" t="str">
        <f>Codici!T4</f>
        <v>16.3 autocarri</v>
      </c>
      <c r="B250" s="21"/>
      <c r="C250" s="21"/>
    </row>
    <row r="251" spans="1:3" x14ac:dyDescent="0.25">
      <c r="A251" s="6" t="str">
        <f>Codici!T5</f>
        <v>16.4 pullman</v>
      </c>
      <c r="B251" s="21"/>
      <c r="C251" s="21"/>
    </row>
    <row r="252" spans="1:3" x14ac:dyDescent="0.25">
      <c r="A252" s="6" t="str">
        <f>Codici!T6</f>
        <v>16.5 roulottes attori</v>
      </c>
      <c r="B252" s="21"/>
      <c r="C252" s="21"/>
    </row>
    <row r="253" spans="1:3" x14ac:dyDescent="0.25">
      <c r="A253" s="6" t="str">
        <f>Codici!T7</f>
        <v>16.6 roulottes trucco</v>
      </c>
      <c r="B253" s="21"/>
      <c r="C253" s="21"/>
    </row>
    <row r="254" spans="1:3" x14ac:dyDescent="0.25">
      <c r="A254" s="6" t="str">
        <f>Codici!T8</f>
        <v>16.7 cinemobile</v>
      </c>
      <c r="B254" s="21"/>
      <c r="C254" s="21"/>
    </row>
    <row r="255" spans="1:3" x14ac:dyDescent="0.25">
      <c r="A255" s="6" t="str">
        <f>Codici!T9</f>
        <v>16.8 funzionamento gruppo</v>
      </c>
      <c r="B255" s="21"/>
      <c r="C255" s="21"/>
    </row>
    <row r="256" spans="1:3" x14ac:dyDescent="0.25">
      <c r="A256" s="6" t="str">
        <f>Codici!T10</f>
        <v>16.9 gruppi elettrogeni</v>
      </c>
      <c r="B256" s="21"/>
      <c r="C256" s="21"/>
    </row>
    <row r="257" spans="1:3" x14ac:dyDescent="0.25">
      <c r="A257" s="6" t="str">
        <f>Codici!T11</f>
        <v>16.10 olii e carburanti</v>
      </c>
      <c r="B257" s="21"/>
      <c r="C257" s="21"/>
    </row>
    <row r="258" spans="1:3" x14ac:dyDescent="0.25">
      <c r="A258" s="6" t="str">
        <f>Codici!T12</f>
        <v>16.11 camera - car</v>
      </c>
      <c r="B258" s="21"/>
      <c r="C258" s="21"/>
    </row>
    <row r="259" spans="1:3" x14ac:dyDescent="0.25">
      <c r="A259" s="6" t="str">
        <f>Codici!T13</f>
        <v>16.12 rimborsi locomozione</v>
      </c>
      <c r="B259" s="21"/>
      <c r="C259" s="21"/>
    </row>
    <row r="260" spans="1:3" x14ac:dyDescent="0.25">
      <c r="A260" s="7" t="str">
        <f>Codici!T14</f>
        <v>16.13 chilometraggi extra</v>
      </c>
      <c r="B260" s="22"/>
      <c r="C260" s="22"/>
    </row>
    <row r="261" spans="1:3" x14ac:dyDescent="0.25">
      <c r="A261" s="8" t="s">
        <v>294</v>
      </c>
      <c r="B261" s="19">
        <f>SUM(B247:B260)</f>
        <v>0</v>
      </c>
      <c r="C261" s="19">
        <f>SUM(C248:C260)</f>
        <v>0</v>
      </c>
    </row>
    <row r="262" spans="1:3" x14ac:dyDescent="0.25">
      <c r="A262" s="9" t="str">
        <f>Codici!U1</f>
        <v>17 - Acquisto supporti digitali</v>
      </c>
      <c r="B262" s="20"/>
      <c r="C262" s="20"/>
    </row>
    <row r="263" spans="1:3" x14ac:dyDescent="0.25">
      <c r="A263" s="7" t="str">
        <f>Codici!U2</f>
        <v>17.1 negativo scena</v>
      </c>
      <c r="B263" s="22"/>
      <c r="C263" s="22"/>
    </row>
    <row r="264" spans="1:3" x14ac:dyDescent="0.25">
      <c r="A264" s="8" t="s">
        <v>295</v>
      </c>
      <c r="B264" s="19">
        <f>SUM(B262:B263)</f>
        <v>0</v>
      </c>
      <c r="C264" s="19">
        <f>SUM(C263)</f>
        <v>0</v>
      </c>
    </row>
    <row r="265" spans="1:3" x14ac:dyDescent="0.25">
      <c r="A265" s="9" t="str">
        <f>Codici!V1</f>
        <v>18 - Lavorazioni video</v>
      </c>
      <c r="B265" s="20"/>
      <c r="C265" s="20"/>
    </row>
    <row r="266" spans="1:3" x14ac:dyDescent="0.25">
      <c r="A266" s="6" t="str">
        <f>Codici!V2</f>
        <v>18.1 sviluppo negativo di scena</v>
      </c>
      <c r="B266" s="21"/>
      <c r="C266" s="21"/>
    </row>
    <row r="267" spans="1:3" x14ac:dyDescent="0.25">
      <c r="A267" s="6" t="str">
        <f>Codici!V3</f>
        <v>18.2 stampa positivo</v>
      </c>
      <c r="B267" s="21"/>
      <c r="C267" s="21"/>
    </row>
    <row r="268" spans="1:3" x14ac:dyDescent="0.25">
      <c r="A268" s="6" t="str">
        <f>Codici!V4</f>
        <v>18.3 ristampe</v>
      </c>
      <c r="B268" s="21"/>
      <c r="C268" s="21"/>
    </row>
    <row r="269" spans="1:3" x14ac:dyDescent="0.25">
      <c r="A269" s="6" t="str">
        <f>Codici!V5</f>
        <v>18.4 titoli</v>
      </c>
      <c r="B269" s="21"/>
      <c r="C269" s="21"/>
    </row>
    <row r="270" spans="1:3" x14ac:dyDescent="0.25">
      <c r="A270" s="6" t="str">
        <f>Codici!V6</f>
        <v>18.5 taglio negativo</v>
      </c>
      <c r="B270" s="21"/>
      <c r="C270" s="21"/>
    </row>
    <row r="271" spans="1:3" x14ac:dyDescent="0.25">
      <c r="A271" s="6" t="str">
        <f>Codici!V7</f>
        <v>18.6 preparazione e divisione negativo</v>
      </c>
      <c r="B271" s="21"/>
      <c r="C271" s="21"/>
    </row>
    <row r="272" spans="1:3" x14ac:dyDescent="0.25">
      <c r="A272" s="6" t="str">
        <f>Codici!V8</f>
        <v>18.7 telecinema</v>
      </c>
      <c r="B272" s="21"/>
      <c r="C272" s="21"/>
    </row>
    <row r="273" spans="1:3" x14ac:dyDescent="0.25">
      <c r="A273" s="6" t="str">
        <f>Codici!V9</f>
        <v>18.8 lavorazioni video</v>
      </c>
      <c r="B273" s="21"/>
      <c r="C273" s="21"/>
    </row>
    <row r="274" spans="1:3" x14ac:dyDescent="0.25">
      <c r="A274" s="6" t="str">
        <f>Codici!V10</f>
        <v>18.9 effetti speciali digitali</v>
      </c>
      <c r="B274" s="21"/>
      <c r="C274" s="21"/>
    </row>
    <row r="275" spans="1:3" x14ac:dyDescent="0.25">
      <c r="A275" s="6" t="str">
        <f>Codici!V11</f>
        <v>18.10 stampa per copia campione</v>
      </c>
      <c r="B275" s="21"/>
      <c r="C275" s="21"/>
    </row>
    <row r="276" spans="1:3" x14ac:dyDescent="0.25">
      <c r="A276" s="6" t="str">
        <f>Codici!V12</f>
        <v>18.11 interpositivo</v>
      </c>
      <c r="B276" s="21"/>
      <c r="C276" s="21"/>
    </row>
    <row r="277" spans="1:3" x14ac:dyDescent="0.25">
      <c r="A277" s="7" t="str">
        <f>Codici!V13</f>
        <v>18.12 varie laboratorio</v>
      </c>
      <c r="B277" s="22"/>
      <c r="C277" s="22"/>
    </row>
    <row r="278" spans="1:3" x14ac:dyDescent="0.25">
      <c r="A278" s="8" t="s">
        <v>296</v>
      </c>
      <c r="B278" s="19">
        <f>SUM(B265:B277)</f>
        <v>0</v>
      </c>
      <c r="C278" s="19">
        <f>SUM(C266:C277)</f>
        <v>0</v>
      </c>
    </row>
    <row r="279" spans="1:3" x14ac:dyDescent="0.25">
      <c r="A279" s="9" t="str">
        <f>Codici!W1</f>
        <v>19 - Edizione</v>
      </c>
      <c r="B279" s="20"/>
      <c r="C279" s="20"/>
    </row>
    <row r="280" spans="1:3" x14ac:dyDescent="0.25">
      <c r="A280" s="6" t="str">
        <f>Codici!W2</f>
        <v>19.1 materiali montaggio</v>
      </c>
      <c r="B280" s="21"/>
      <c r="C280" s="21"/>
    </row>
    <row r="281" spans="1:3" x14ac:dyDescent="0.25">
      <c r="A281" s="6" t="str">
        <f>Codici!W3</f>
        <v>19.2 nolo avid o simili</v>
      </c>
      <c r="B281" s="21"/>
      <c r="C281" s="21"/>
    </row>
    <row r="282" spans="1:3" x14ac:dyDescent="0.25">
      <c r="A282" s="6" t="str">
        <f>Codici!W4</f>
        <v>19.3 nolo protools o simili</v>
      </c>
      <c r="B282" s="21"/>
      <c r="C282" s="21"/>
    </row>
    <row r="283" spans="1:3" x14ac:dyDescent="0.25">
      <c r="A283" s="6" t="str">
        <f>Codici!W5</f>
        <v>19.4 memorie supplementari</v>
      </c>
      <c r="B283" s="21"/>
      <c r="C283" s="21"/>
    </row>
    <row r="284" spans="1:3" x14ac:dyDescent="0.25">
      <c r="A284" s="6" t="str">
        <f>Codici!W6</f>
        <v>19.5 trascrizioni</v>
      </c>
      <c r="B284" s="21"/>
      <c r="C284" s="21"/>
    </row>
    <row r="285" spans="1:3" x14ac:dyDescent="0.25">
      <c r="A285" s="6" t="str">
        <f>Codici!W7</f>
        <v>19.6 direttore doppiaggio</v>
      </c>
      <c r="B285" s="21"/>
      <c r="C285" s="21"/>
    </row>
    <row r="286" spans="1:3" x14ac:dyDescent="0.25">
      <c r="A286" s="6" t="str">
        <f>Codici!W8</f>
        <v>19.7 assistente doppiaggio</v>
      </c>
      <c r="B286" s="21"/>
      <c r="C286" s="21"/>
    </row>
    <row r="287" spans="1:3" x14ac:dyDescent="0.25">
      <c r="A287" s="6" t="str">
        <f>Codici!W9</f>
        <v>19.8 sala doppiaggio</v>
      </c>
      <c r="B287" s="21"/>
      <c r="C287" s="21"/>
    </row>
    <row r="288" spans="1:3" x14ac:dyDescent="0.25">
      <c r="A288" s="6" t="str">
        <f>Codici!W10</f>
        <v>19.9 sala premix</v>
      </c>
      <c r="B288" s="21"/>
      <c r="C288" s="21"/>
    </row>
    <row r="289" spans="1:3" x14ac:dyDescent="0.25">
      <c r="A289" s="6" t="str">
        <f>Codici!W11</f>
        <v>19.10 sala mixage</v>
      </c>
      <c r="B289" s="21"/>
      <c r="C289" s="21"/>
    </row>
    <row r="290" spans="1:3" x14ac:dyDescent="0.25">
      <c r="A290" s="6" t="str">
        <f>Codici!W12</f>
        <v>19.11 rerecording</v>
      </c>
      <c r="B290" s="21"/>
      <c r="C290" s="21"/>
    </row>
    <row r="291" spans="1:3" x14ac:dyDescent="0.25">
      <c r="A291" s="6" t="str">
        <f>Codici!W13</f>
        <v>19.12 rumoristi</v>
      </c>
      <c r="B291" s="21"/>
      <c r="C291" s="21"/>
    </row>
    <row r="292" spans="1:3" x14ac:dyDescent="0.25">
      <c r="A292" s="6" t="str">
        <f>Codici!W14</f>
        <v>19.13 sincronizzazione colonne</v>
      </c>
      <c r="B292" s="21"/>
      <c r="C292" s="21"/>
    </row>
    <row r="293" spans="1:3" x14ac:dyDescent="0.25">
      <c r="A293" s="7" t="str">
        <f>Codici!W15</f>
        <v>19.14 materiale a consumo</v>
      </c>
      <c r="B293" s="22"/>
      <c r="C293" s="22"/>
    </row>
    <row r="294" spans="1:3" x14ac:dyDescent="0.25">
      <c r="A294" s="8" t="s">
        <v>297</v>
      </c>
      <c r="B294" s="19">
        <f>SUM(B279:B293)</f>
        <v>0</v>
      </c>
      <c r="C294" s="19">
        <f>SUM(C280:C293)</f>
        <v>0</v>
      </c>
    </row>
    <row r="295" spans="1:3" x14ac:dyDescent="0.25">
      <c r="A295" s="9" t="str">
        <f>Codici!X1</f>
        <v>20 - Musica</v>
      </c>
      <c r="B295" s="20"/>
      <c r="C295" s="20"/>
    </row>
    <row r="296" spans="1:3" x14ac:dyDescent="0.25">
      <c r="A296" s="6" t="str">
        <f>Codici!X2</f>
        <v>20.1 compositore</v>
      </c>
      <c r="B296" s="21"/>
      <c r="C296" s="21"/>
    </row>
    <row r="297" spans="1:3" x14ac:dyDescent="0.25">
      <c r="A297" s="6" t="str">
        <f>Codici!X3</f>
        <v>20.2 esecutori (musicisti)</v>
      </c>
      <c r="B297" s="21"/>
      <c r="C297" s="21"/>
    </row>
    <row r="298" spans="1:3" x14ac:dyDescent="0.25">
      <c r="A298" s="6" t="str">
        <f>Codici!X4</f>
        <v>20.3 diritti musicali</v>
      </c>
      <c r="B298" s="21"/>
      <c r="C298" s="21"/>
    </row>
    <row r="299" spans="1:3" x14ac:dyDescent="0.25">
      <c r="A299" s="6" t="str">
        <f>Codici!X5</f>
        <v>20.4 sala incisione</v>
      </c>
      <c r="B299" s="21"/>
      <c r="C299" s="21"/>
    </row>
    <row r="300" spans="1:3" x14ac:dyDescent="0.25">
      <c r="A300" s="7" t="str">
        <f>Codici!X6</f>
        <v>20.5 oneri sociali e previdenziali su compensi</v>
      </c>
      <c r="B300" s="22"/>
      <c r="C300" s="22"/>
    </row>
    <row r="301" spans="1:3" x14ac:dyDescent="0.25">
      <c r="A301" s="8" t="s">
        <v>298</v>
      </c>
      <c r="B301" s="19">
        <f>SUM(B295:B300)</f>
        <v>0</v>
      </c>
      <c r="C301" s="19">
        <f>SUM(C296:C300)</f>
        <v>0</v>
      </c>
    </row>
    <row r="302" spans="1:3" x14ac:dyDescent="0.25">
      <c r="A302" s="9" t="str">
        <f>Codici!Y1</f>
        <v>21 - Preorganizzazione</v>
      </c>
      <c r="B302" s="20"/>
      <c r="C302" s="20"/>
    </row>
    <row r="303" spans="1:3" x14ac:dyDescent="0.25">
      <c r="A303" s="6" t="str">
        <f>Codici!Y2</f>
        <v>21.1 sopralluoghi</v>
      </c>
      <c r="B303" s="21"/>
      <c r="C303" s="21"/>
    </row>
    <row r="304" spans="1:3" x14ac:dyDescent="0.25">
      <c r="A304" s="6" t="str">
        <f>Codici!Y3</f>
        <v>21.2 fotografie</v>
      </c>
      <c r="B304" s="21"/>
      <c r="C304" s="21"/>
    </row>
    <row r="305" spans="1:3" x14ac:dyDescent="0.25">
      <c r="A305" s="6" t="str">
        <f>Codici!Y4</f>
        <v>21.3 viaggi preparazione</v>
      </c>
      <c r="B305" s="21"/>
      <c r="C305" s="21"/>
    </row>
    <row r="306" spans="1:3" x14ac:dyDescent="0.25">
      <c r="A306" s="6" t="str">
        <f>Codici!Y5</f>
        <v>21.4 hotel preparazione</v>
      </c>
      <c r="B306" s="21"/>
      <c r="C306" s="21"/>
    </row>
    <row r="307" spans="1:3" x14ac:dyDescent="0.25">
      <c r="A307" s="6" t="str">
        <f>Codici!Y6</f>
        <v>21.5 diarie preparazione</v>
      </c>
      <c r="B307" s="21"/>
      <c r="C307" s="21"/>
    </row>
    <row r="308" spans="1:3" x14ac:dyDescent="0.25">
      <c r="A308" s="6" t="str">
        <f>Codici!Y7</f>
        <v>21.6 casting</v>
      </c>
      <c r="B308" s="21"/>
      <c r="C308" s="21"/>
    </row>
    <row r="309" spans="1:3" x14ac:dyDescent="0.25">
      <c r="A309" s="6" t="str">
        <f>Codici!Y8</f>
        <v>21.7 provini attori</v>
      </c>
      <c r="B309" s="21"/>
      <c r="C309" s="21"/>
    </row>
    <row r="310" spans="1:3" x14ac:dyDescent="0.25">
      <c r="A310" s="6" t="str">
        <f>Codici!Y9</f>
        <v>21.8 personale tecnico</v>
      </c>
      <c r="B310" s="21"/>
      <c r="C310" s="21"/>
    </row>
    <row r="311" spans="1:3" x14ac:dyDescent="0.25">
      <c r="A311" s="6" t="str">
        <f>Codici!Y10</f>
        <v>21.9 cestini, bar e ristorante</v>
      </c>
      <c r="B311" s="21"/>
      <c r="C311" s="21"/>
    </row>
    <row r="312" spans="1:3" x14ac:dyDescent="0.25">
      <c r="A312" s="6" t="str">
        <f>Codici!Y11</f>
        <v>21.10 rappresentanza</v>
      </c>
      <c r="B312" s="21"/>
      <c r="C312" s="21"/>
    </row>
    <row r="313" spans="1:3" x14ac:dyDescent="0.25">
      <c r="A313" s="6" t="str">
        <f>Codici!Y12</f>
        <v>21.11 postelegrafoniche</v>
      </c>
      <c r="B313" s="21"/>
      <c r="C313" s="21"/>
    </row>
    <row r="314" spans="1:3" x14ac:dyDescent="0.25">
      <c r="A314" s="6" t="str">
        <f>Codici!Y13</f>
        <v>21.12 locomozioni</v>
      </c>
      <c r="B314" s="21"/>
      <c r="C314" s="21"/>
    </row>
    <row r="315" spans="1:3" x14ac:dyDescent="0.25">
      <c r="A315" s="7" t="str">
        <f>Codici!Y14</f>
        <v>21.13 storyboard</v>
      </c>
      <c r="B315" s="22"/>
      <c r="C315" s="22"/>
    </row>
    <row r="316" spans="1:3" x14ac:dyDescent="0.25">
      <c r="A316" s="8" t="s">
        <v>299</v>
      </c>
      <c r="B316" s="19">
        <f>SUM(B302:B315)</f>
        <v>0</v>
      </c>
      <c r="C316" s="19">
        <f>SUM(C303:C315)</f>
        <v>0</v>
      </c>
    </row>
    <row r="317" spans="1:3" x14ac:dyDescent="0.25">
      <c r="A317" s="9" t="str">
        <f>Codici!Z1</f>
        <v>22 - Assicurazioni</v>
      </c>
      <c r="B317" s="20"/>
      <c r="C317" s="20"/>
    </row>
    <row r="318" spans="1:3" x14ac:dyDescent="0.25">
      <c r="A318" s="6" t="str">
        <f>Codici!Z2</f>
        <v>22.1 affitto e pulizia uffici</v>
      </c>
      <c r="B318" s="21"/>
      <c r="C318" s="21"/>
    </row>
    <row r="319" spans="1:3" x14ac:dyDescent="0.25">
      <c r="A319" s="6" t="str">
        <f>Codici!Z3</f>
        <v>22.2 postelegrafoniche</v>
      </c>
      <c r="B319" s="21"/>
      <c r="C319" s="21"/>
    </row>
    <row r="320" spans="1:3" x14ac:dyDescent="0.25">
      <c r="A320" s="6" t="str">
        <f>Codici!Z4</f>
        <v>22.3 cancelleria</v>
      </c>
      <c r="B320" s="21"/>
      <c r="C320" s="21"/>
    </row>
    <row r="321" spans="1:3" x14ac:dyDescent="0.25">
      <c r="A321" s="6" t="str">
        <f>Codici!Z5</f>
        <v>22.5 spese per garanzie fornite da una banca, da una societa' di assicurazione o da altri istituti finanziari</v>
      </c>
      <c r="B321" s="21"/>
      <c r="C321" s="21"/>
    </row>
    <row r="322" spans="1:3" x14ac:dyDescent="0.25">
      <c r="A322" s="6" t="str">
        <f>Codici!Z6</f>
        <v>22.6 meteo</v>
      </c>
      <c r="B322" s="21"/>
      <c r="C322" s="21"/>
    </row>
    <row r="323" spans="1:3" x14ac:dyDescent="0.25">
      <c r="A323" s="6" t="str">
        <f>Codici!Z7</f>
        <v>22.7 rappresentanza</v>
      </c>
      <c r="B323" s="21"/>
      <c r="C323" s="21"/>
    </row>
    <row r="324" spans="1:3" x14ac:dyDescent="0.25">
      <c r="A324" s="6" t="str">
        <f>Codici!Z8</f>
        <v>22.8 bar, ristorante e alberghi</v>
      </c>
      <c r="B324" s="21"/>
      <c r="C324" s="21"/>
    </row>
    <row r="325" spans="1:3" x14ac:dyDescent="0.25">
      <c r="A325" s="6" t="str">
        <f>Codici!Z9</f>
        <v>22.9 ufficio stampa di produzione</v>
      </c>
      <c r="B325" s="21"/>
      <c r="C325" s="21"/>
    </row>
    <row r="326" spans="1:3" x14ac:dyDescent="0.25">
      <c r="A326" s="6" t="str">
        <f>Codici!Z10</f>
        <v>22.10 spese generali</v>
      </c>
      <c r="B326" s="21"/>
      <c r="C326" s="21"/>
    </row>
    <row r="327" spans="1:3" x14ac:dyDescent="0.25">
      <c r="A327" s="7" t="str">
        <f>Codici!Z11</f>
        <v>22.11 ulteriori categorie di spesa</v>
      </c>
      <c r="B327" s="22"/>
      <c r="C327" s="22"/>
    </row>
    <row r="328" spans="1:3" x14ac:dyDescent="0.25">
      <c r="A328" s="8" t="s">
        <v>300</v>
      </c>
      <c r="B328" s="19">
        <f>SUM(B317:B327)</f>
        <v>0</v>
      </c>
      <c r="C328" s="19">
        <f>SUM(C318:C327)</f>
        <v>0</v>
      </c>
    </row>
    <row r="329" spans="1:3" x14ac:dyDescent="0.25">
      <c r="A329" s="9" t="str">
        <f>Codici!AA1</f>
        <v>23 - Spese varie</v>
      </c>
      <c r="B329" s="20"/>
      <c r="C329" s="20"/>
    </row>
    <row r="330" spans="1:3" x14ac:dyDescent="0.25">
      <c r="A330" s="6" t="str">
        <f>Codici!AA2</f>
        <v>23.1 cancelleria</v>
      </c>
      <c r="B330" s="21"/>
      <c r="C330" s="21"/>
    </row>
    <row r="331" spans="1:3" x14ac:dyDescent="0.25">
      <c r="A331" s="6" t="str">
        <f>Codici!AA3</f>
        <v>23.2 acquisto e noleggio attrezzatura per ufficio</v>
      </c>
      <c r="B331" s="21"/>
      <c r="C331" s="21"/>
    </row>
    <row r="332" spans="1:3" x14ac:dyDescent="0.25">
      <c r="A332" s="6" t="str">
        <f>Codici!AA4</f>
        <v>23.3 rappresentanza</v>
      </c>
      <c r="B332" s="21"/>
      <c r="C332" s="21"/>
    </row>
    <row r="333" spans="1:3" x14ac:dyDescent="0.25">
      <c r="A333" s="8" t="s">
        <v>309</v>
      </c>
      <c r="B333" s="19">
        <f>SUM(B329:B332)</f>
        <v>0</v>
      </c>
      <c r="C333" s="19">
        <f t="shared" ref="C333" si="47">SUM(C330:C332)</f>
        <v>0</v>
      </c>
    </row>
    <row r="334" spans="1:3" x14ac:dyDescent="0.25">
      <c r="A334" s="9" t="str">
        <f>Codici!AB1</f>
        <v>24 - Oneri sociali</v>
      </c>
      <c r="B334" s="20"/>
      <c r="C334" s="20"/>
    </row>
    <row r="335" spans="1:3" x14ac:dyDescent="0.25">
      <c r="A335" s="6" t="str">
        <f>Codici!AB2</f>
        <v>24.1 oneri sociali e previdenziali Enpals</v>
      </c>
      <c r="B335" s="21"/>
      <c r="C335" s="21"/>
    </row>
    <row r="336" spans="1:3" x14ac:dyDescent="0.25">
      <c r="A336" s="6" t="str">
        <f>Codici!AB3</f>
        <v>24.2 oneri sociali e previdenziali Inps</v>
      </c>
      <c r="B336" s="21"/>
      <c r="C336" s="21"/>
    </row>
    <row r="337" spans="1:3" x14ac:dyDescent="0.25">
      <c r="A337" s="6" t="str">
        <f>Codici!AB4</f>
        <v>24.3 Inail</v>
      </c>
      <c r="B337" s="21"/>
      <c r="C337" s="21"/>
    </row>
    <row r="338" spans="1:3" x14ac:dyDescent="0.25">
      <c r="A338" s="8" t="s">
        <v>310</v>
      </c>
      <c r="B338" s="19">
        <f>SUM(B334:B337)</f>
        <v>0</v>
      </c>
      <c r="C338" s="19">
        <f t="shared" ref="C338" si="48">SUM(C335:C337)</f>
        <v>0</v>
      </c>
    </row>
    <row r="339" spans="1:3" x14ac:dyDescent="0.25">
      <c r="A339" s="9" t="str">
        <f>Codici!AC1</f>
        <v>25 - Spese generali e producer fee</v>
      </c>
      <c r="B339" s="20"/>
      <c r="C339" s="20"/>
    </row>
    <row r="340" spans="1:3" x14ac:dyDescent="0.25">
      <c r="A340" s="6" t="str">
        <f>Codici!AC2</f>
        <v>25.1 Spese generali</v>
      </c>
      <c r="B340" s="21"/>
      <c r="C340" s="21"/>
    </row>
    <row r="341" spans="1:3" x14ac:dyDescent="0.25">
      <c r="A341" s="8" t="s">
        <v>310</v>
      </c>
      <c r="B341" s="19">
        <f>SUM(B339:B340)</f>
        <v>0</v>
      </c>
      <c r="C341" s="19">
        <f t="shared" ref="C341" si="49">SUM(C340:C340)</f>
        <v>0</v>
      </c>
    </row>
    <row r="342" spans="1:3" x14ac:dyDescent="0.25">
      <c r="A342" s="10" t="s">
        <v>301</v>
      </c>
      <c r="B342" s="23">
        <f t="shared" ref="B342:C342" si="50">SUM(B39,B43,B56,B81,B93,B100,B137,B164,B175,B185,B198,B211,B216,B230,B246,B261,B264,B278,B294,B301,B316,B328,B333,B338,B341)</f>
        <v>0</v>
      </c>
      <c r="C342" s="23">
        <f t="shared" si="50"/>
        <v>0</v>
      </c>
    </row>
  </sheetData>
  <sheetProtection algorithmName="SHA-512" hashValue="/k9UA+PIrXbks2EtCxwBZqpkKY1TtP7phFLUwZ7RyFqtovzwlvGC9I/JSwwVMYjbZvFvToVd2h0L+Fhih0ghow==" saltValue="Xprq+ge+oY5RzVceHnZ37Q==" spinCount="100000" sheet="1" objects="1" scenarios="1"/>
  <mergeCells count="3">
    <mergeCell ref="C1:C2"/>
    <mergeCell ref="A1:A2"/>
    <mergeCell ref="B1:B2"/>
  </mergeCells>
  <printOptions horizontalCentered="1"/>
  <pageMargins left="0.39370078740157483" right="0.39370078740157483" top="0.39370078740157483" bottom="0.39370078740157483" header="0.31496062992125984" footer="0.23622047244094491"/>
  <pageSetup paperSize="9" scale="69" fitToHeight="0" orientation="portrait" r:id="rId1"/>
  <headerFooter>
    <oddFooter>&amp;L&amp;10&amp;F - Pagina &amp;P di &amp;N</oddFooter>
  </headerFooter>
  <rowBreaks count="4" manualBreakCount="4">
    <brk id="81" max="16383" man="1"/>
    <brk id="164" max="16383" man="1"/>
    <brk id="246" max="16383" man="1"/>
    <brk id="3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showGridLines="0" zoomScale="80" zoomScaleNormal="80" workbookViewId="0"/>
  </sheetViews>
  <sheetFormatPr defaultColWidth="8.7109375" defaultRowHeight="12.75" x14ac:dyDescent="0.25"/>
  <cols>
    <col min="1" max="1" width="10.42578125" style="1" customWidth="1"/>
    <col min="2" max="2" width="16.42578125" style="1" customWidth="1"/>
    <col min="3" max="3" width="9.42578125" style="1" customWidth="1"/>
    <col min="4" max="4" width="27.42578125" style="1" bestFit="1" customWidth="1"/>
    <col min="5" max="5" width="37.85546875" style="1" bestFit="1" customWidth="1"/>
    <col min="6" max="6" width="45.42578125" style="1" bestFit="1" customWidth="1"/>
    <col min="7" max="7" width="38.42578125" style="1" bestFit="1" customWidth="1"/>
    <col min="8" max="8" width="45.42578125" style="1" bestFit="1" customWidth="1"/>
    <col min="9" max="9" width="40.85546875" style="1" bestFit="1" customWidth="1"/>
    <col min="10" max="10" width="38.28515625" style="1" bestFit="1" customWidth="1"/>
    <col min="11" max="11" width="41.85546875" style="1" bestFit="1" customWidth="1"/>
    <col min="12" max="12" width="43.140625" style="1" bestFit="1" customWidth="1"/>
    <col min="13" max="13" width="38.28515625" style="1" bestFit="1" customWidth="1"/>
    <col min="14" max="14" width="28.42578125" style="1" bestFit="1" customWidth="1"/>
    <col min="15" max="15" width="25" style="1" bestFit="1" customWidth="1"/>
    <col min="16" max="16" width="32.28515625" style="1" bestFit="1" customWidth="1"/>
    <col min="17" max="17" width="18.42578125" style="1" bestFit="1" customWidth="1"/>
    <col min="18" max="18" width="27" style="1" bestFit="1" customWidth="1"/>
    <col min="19" max="19" width="29.140625" style="1" bestFit="1" customWidth="1"/>
    <col min="20" max="20" width="32.140625" style="1" customWidth="1"/>
    <col min="21" max="21" width="17.7109375" style="1" bestFit="1" customWidth="1"/>
    <col min="22" max="22" width="33.7109375" style="1" bestFit="1" customWidth="1"/>
    <col min="23" max="23" width="27.42578125" style="1" bestFit="1" customWidth="1"/>
    <col min="24" max="24" width="39.42578125" style="1" customWidth="1"/>
    <col min="25" max="25" width="24.28515625" style="1" bestFit="1" customWidth="1"/>
    <col min="26" max="26" width="89.42578125" style="1" bestFit="1" customWidth="1"/>
    <col min="27" max="27" width="38.7109375" style="1" bestFit="1" customWidth="1"/>
    <col min="28" max="28" width="32.28515625" style="1" bestFit="1" customWidth="1"/>
    <col min="29" max="29" width="27.42578125" style="1" bestFit="1" customWidth="1"/>
    <col min="30" max="16384" width="8.7109375" style="1"/>
  </cols>
  <sheetData>
    <row r="1" spans="1:29" x14ac:dyDescent="0.25">
      <c r="A1" s="1" t="s">
        <v>6</v>
      </c>
      <c r="B1" s="1" t="s">
        <v>7</v>
      </c>
      <c r="C1" s="1" t="s">
        <v>197</v>
      </c>
      <c r="D1" s="1" t="s">
        <v>150</v>
      </c>
      <c r="E1" s="1" t="str">
        <f>D2</f>
        <v>1 - Soggetto e sceneggiatura</v>
      </c>
      <c r="F1" s="1" t="str">
        <f>D3</f>
        <v>2 - Direzione</v>
      </c>
      <c r="G1" s="1" t="str">
        <f>D4</f>
        <v>3 - Attori principali</v>
      </c>
      <c r="H1" s="1" t="str">
        <f>D5</f>
        <v>4 - Produzione</v>
      </c>
      <c r="I1" s="1" t="str">
        <f>D6</f>
        <v>5 - Regia</v>
      </c>
      <c r="J1" s="1" t="str">
        <f>D7</f>
        <v>6 - Montaggio</v>
      </c>
      <c r="K1" s="1" t="str">
        <f>D8</f>
        <v>7 - Personale tecnico</v>
      </c>
      <c r="L1" s="1" t="str">
        <f>D9</f>
        <v>8 - Maestranze</v>
      </c>
      <c r="M1" s="1" t="str">
        <f>D10</f>
        <v>9 - Personale artistico</v>
      </c>
      <c r="N1" s="1" t="str">
        <f>D11</f>
        <v>10 - Costumi</v>
      </c>
      <c r="O1" s="1" t="str">
        <f>D12</f>
        <v>11 - Scenografia</v>
      </c>
      <c r="P1" s="1" t="str">
        <f>D13</f>
        <v>12 - Teatri e costruzioni</v>
      </c>
      <c r="Q1" s="1" t="str">
        <f>D14</f>
        <v>13 - Interni dal vero</v>
      </c>
      <c r="R1" s="1" t="str">
        <f>D15</f>
        <v>14 - Mezzi tecnici</v>
      </c>
      <c r="S1" s="1" t="str">
        <f>D16</f>
        <v>15 - Esterni</v>
      </c>
      <c r="T1" s="1" t="str">
        <f>D17</f>
        <v>16 - Trasporti</v>
      </c>
      <c r="U1" s="1" t="str">
        <f>D18</f>
        <v>17 - Acquisto supporti digitali</v>
      </c>
      <c r="V1" s="1" t="str">
        <f>D19</f>
        <v>18 - Lavorazioni video</v>
      </c>
      <c r="W1" s="1" t="str">
        <f>D20</f>
        <v>19 - Edizione</v>
      </c>
      <c r="X1" s="1" t="str">
        <f>D21</f>
        <v>20 - Musica</v>
      </c>
      <c r="Y1" s="1" t="str">
        <f>D22</f>
        <v>21 - Preorganizzazione</v>
      </c>
      <c r="Z1" s="1" t="str">
        <f>D23</f>
        <v>22 - Assicurazioni</v>
      </c>
      <c r="AA1" s="1" t="str">
        <f>D24</f>
        <v>23 - Spese varie</v>
      </c>
      <c r="AB1" s="1" t="str">
        <f>D25</f>
        <v>24 - Oneri sociali</v>
      </c>
      <c r="AC1" s="1" t="str">
        <f>D26</f>
        <v>25 - Spese generali e producer fee</v>
      </c>
    </row>
    <row r="2" spans="1:29" x14ac:dyDescent="0.25">
      <c r="A2" s="1" t="s">
        <v>278</v>
      </c>
      <c r="B2" s="1" t="s">
        <v>12</v>
      </c>
      <c r="C2" s="1" t="s">
        <v>277</v>
      </c>
      <c r="D2" s="2" t="s">
        <v>13</v>
      </c>
      <c r="E2" s="1" t="s">
        <v>14</v>
      </c>
      <c r="F2" s="1" t="s">
        <v>22</v>
      </c>
      <c r="G2" s="1" t="s">
        <v>329</v>
      </c>
      <c r="H2" s="1" t="s">
        <v>35</v>
      </c>
      <c r="I2" s="1" t="s">
        <v>56</v>
      </c>
      <c r="J2" s="1" t="s">
        <v>65</v>
      </c>
      <c r="K2" s="1" t="s">
        <v>71</v>
      </c>
      <c r="L2" s="1" t="s">
        <v>106</v>
      </c>
      <c r="M2" s="1" t="s">
        <v>132</v>
      </c>
      <c r="N2" s="1" t="s">
        <v>142</v>
      </c>
      <c r="O2" s="1" t="s">
        <v>152</v>
      </c>
      <c r="P2" s="1" t="s">
        <v>164</v>
      </c>
      <c r="Q2" s="1" t="s">
        <v>176</v>
      </c>
      <c r="R2" s="1" t="s">
        <v>180</v>
      </c>
      <c r="S2" s="1" t="s">
        <v>193</v>
      </c>
      <c r="T2" s="1" t="s">
        <v>206</v>
      </c>
      <c r="U2" s="1" t="s">
        <v>219</v>
      </c>
      <c r="V2" s="1" t="s">
        <v>220</v>
      </c>
      <c r="W2" s="1" t="s">
        <v>233</v>
      </c>
      <c r="X2" s="1" t="s">
        <v>248</v>
      </c>
      <c r="Y2" s="1" t="s">
        <v>254</v>
      </c>
      <c r="Z2" s="1" t="s">
        <v>267</v>
      </c>
      <c r="AA2" s="1" t="s">
        <v>311</v>
      </c>
      <c r="AB2" s="1" t="s">
        <v>314</v>
      </c>
      <c r="AC2" s="1" t="s">
        <v>317</v>
      </c>
    </row>
    <row r="3" spans="1:29" x14ac:dyDescent="0.25">
      <c r="A3" s="1" t="s">
        <v>4</v>
      </c>
      <c r="B3" s="1" t="s">
        <v>8</v>
      </c>
      <c r="D3" s="2" t="s">
        <v>21</v>
      </c>
      <c r="E3" s="1" t="s">
        <v>15</v>
      </c>
      <c r="F3" s="1" t="s">
        <v>23</v>
      </c>
      <c r="G3" s="1" t="s">
        <v>330</v>
      </c>
      <c r="H3" s="1" t="s">
        <v>36</v>
      </c>
      <c r="I3" s="1" t="s">
        <v>57</v>
      </c>
      <c r="J3" s="1" t="s">
        <v>66</v>
      </c>
      <c r="K3" s="1" t="s">
        <v>72</v>
      </c>
      <c r="L3" s="1" t="s">
        <v>107</v>
      </c>
      <c r="M3" s="1" t="s">
        <v>133</v>
      </c>
      <c r="N3" s="1" t="s">
        <v>143</v>
      </c>
      <c r="O3" s="1" t="s">
        <v>153</v>
      </c>
      <c r="P3" s="1" t="s">
        <v>165</v>
      </c>
      <c r="Q3" s="1" t="s">
        <v>177</v>
      </c>
      <c r="R3" s="1" t="s">
        <v>181</v>
      </c>
      <c r="S3" s="1" t="s">
        <v>194</v>
      </c>
      <c r="T3" s="1" t="s">
        <v>207</v>
      </c>
      <c r="V3" s="1" t="s">
        <v>221</v>
      </c>
      <c r="W3" s="1" t="s">
        <v>234</v>
      </c>
      <c r="X3" s="1" t="s">
        <v>249</v>
      </c>
      <c r="Y3" s="1" t="s">
        <v>255</v>
      </c>
      <c r="Z3" s="1" t="s">
        <v>268</v>
      </c>
      <c r="AA3" s="1" t="s">
        <v>312</v>
      </c>
      <c r="AB3" s="1" t="s">
        <v>315</v>
      </c>
    </row>
    <row r="4" spans="1:29" x14ac:dyDescent="0.25">
      <c r="A4" s="1" t="s">
        <v>0</v>
      </c>
      <c r="B4" s="1" t="s">
        <v>9</v>
      </c>
      <c r="D4" s="2" t="s">
        <v>24</v>
      </c>
      <c r="E4" s="1" t="s">
        <v>16</v>
      </c>
      <c r="G4" s="1" t="s">
        <v>25</v>
      </c>
      <c r="H4" s="1" t="s">
        <v>37</v>
      </c>
      <c r="I4" s="1" t="s">
        <v>58</v>
      </c>
      <c r="J4" s="1" t="s">
        <v>67</v>
      </c>
      <c r="K4" s="1" t="s">
        <v>73</v>
      </c>
      <c r="L4" s="1" t="s">
        <v>108</v>
      </c>
      <c r="M4" s="1" t="s">
        <v>134</v>
      </c>
      <c r="N4" s="1" t="s">
        <v>144</v>
      </c>
      <c r="O4" s="1" t="s">
        <v>154</v>
      </c>
      <c r="P4" s="1" t="s">
        <v>166</v>
      </c>
      <c r="Q4" s="1" t="s">
        <v>178</v>
      </c>
      <c r="R4" s="1" t="s">
        <v>182</v>
      </c>
      <c r="S4" s="1" t="s">
        <v>195</v>
      </c>
      <c r="T4" s="1" t="s">
        <v>208</v>
      </c>
      <c r="V4" s="1" t="s">
        <v>222</v>
      </c>
      <c r="W4" s="1" t="s">
        <v>235</v>
      </c>
      <c r="X4" s="1" t="s">
        <v>250</v>
      </c>
      <c r="Y4" s="1" t="s">
        <v>256</v>
      </c>
      <c r="Z4" s="1" t="s">
        <v>269</v>
      </c>
      <c r="AA4" s="1" t="s">
        <v>313</v>
      </c>
      <c r="AB4" s="1" t="s">
        <v>316</v>
      </c>
    </row>
    <row r="5" spans="1:29" x14ac:dyDescent="0.25">
      <c r="A5" s="1" t="s">
        <v>5</v>
      </c>
      <c r="B5" s="1" t="s">
        <v>10</v>
      </c>
      <c r="D5" s="2" t="s">
        <v>34</v>
      </c>
      <c r="E5" s="1" t="s">
        <v>17</v>
      </c>
      <c r="G5" s="1" t="s">
        <v>26</v>
      </c>
      <c r="H5" s="1" t="s">
        <v>38</v>
      </c>
      <c r="I5" s="1" t="s">
        <v>59</v>
      </c>
      <c r="J5" s="1" t="s">
        <v>68</v>
      </c>
      <c r="K5" s="1" t="s">
        <v>74</v>
      </c>
      <c r="L5" s="1" t="s">
        <v>109</v>
      </c>
      <c r="M5" s="1" t="s">
        <v>135</v>
      </c>
      <c r="N5" s="1" t="s">
        <v>145</v>
      </c>
      <c r="O5" s="1" t="s">
        <v>155</v>
      </c>
      <c r="P5" s="1" t="s">
        <v>167</v>
      </c>
      <c r="R5" s="1" t="s">
        <v>183</v>
      </c>
      <c r="S5" s="1" t="s">
        <v>196</v>
      </c>
      <c r="T5" s="1" t="s">
        <v>209</v>
      </c>
      <c r="V5" s="1" t="s">
        <v>223</v>
      </c>
      <c r="W5" s="1" t="s">
        <v>236</v>
      </c>
      <c r="X5" s="1" t="s">
        <v>251</v>
      </c>
      <c r="Y5" s="1" t="s">
        <v>257</v>
      </c>
      <c r="Z5" s="1" t="s">
        <v>276</v>
      </c>
    </row>
    <row r="6" spans="1:29" x14ac:dyDescent="0.25">
      <c r="A6" s="1" t="s">
        <v>5</v>
      </c>
      <c r="B6" s="1" t="s">
        <v>11</v>
      </c>
      <c r="D6" s="2" t="s">
        <v>55</v>
      </c>
      <c r="E6" s="1" t="s">
        <v>18</v>
      </c>
      <c r="G6" s="1" t="s">
        <v>27</v>
      </c>
      <c r="H6" s="1" t="s">
        <v>39</v>
      </c>
      <c r="I6" s="1" t="s">
        <v>60</v>
      </c>
      <c r="J6" s="1" t="s">
        <v>69</v>
      </c>
      <c r="K6" s="1" t="s">
        <v>75</v>
      </c>
      <c r="L6" s="1" t="s">
        <v>110</v>
      </c>
      <c r="M6" s="1" t="s">
        <v>136</v>
      </c>
      <c r="N6" s="1" t="s">
        <v>146</v>
      </c>
      <c r="O6" s="1" t="s">
        <v>156</v>
      </c>
      <c r="P6" s="1" t="s">
        <v>168</v>
      </c>
      <c r="R6" s="1" t="s">
        <v>184</v>
      </c>
      <c r="S6" s="1" t="s">
        <v>198</v>
      </c>
      <c r="T6" s="1" t="s">
        <v>210</v>
      </c>
      <c r="V6" s="1" t="s">
        <v>224</v>
      </c>
      <c r="W6" s="1" t="s">
        <v>237</v>
      </c>
      <c r="X6" s="1" t="s">
        <v>252</v>
      </c>
      <c r="Y6" s="1" t="s">
        <v>258</v>
      </c>
      <c r="Z6" s="1" t="s">
        <v>270</v>
      </c>
    </row>
    <row r="7" spans="1:29" x14ac:dyDescent="0.25">
      <c r="A7" s="1" t="s">
        <v>2</v>
      </c>
      <c r="B7" s="1" t="s">
        <v>1</v>
      </c>
      <c r="D7" s="2" t="s">
        <v>64</v>
      </c>
      <c r="E7" s="1" t="s">
        <v>19</v>
      </c>
      <c r="G7" s="1" t="s">
        <v>28</v>
      </c>
      <c r="H7" s="1" t="s">
        <v>40</v>
      </c>
      <c r="I7" s="1" t="s">
        <v>61</v>
      </c>
      <c r="K7" s="1" t="s">
        <v>76</v>
      </c>
      <c r="L7" s="1" t="s">
        <v>111</v>
      </c>
      <c r="M7" s="1" t="s">
        <v>137</v>
      </c>
      <c r="N7" s="1" t="s">
        <v>147</v>
      </c>
      <c r="O7" s="1" t="s">
        <v>157</v>
      </c>
      <c r="P7" s="1" t="s">
        <v>169</v>
      </c>
      <c r="R7" s="1" t="s">
        <v>185</v>
      </c>
      <c r="S7" s="1" t="s">
        <v>325</v>
      </c>
      <c r="T7" s="1" t="s">
        <v>211</v>
      </c>
      <c r="V7" s="1" t="s">
        <v>225</v>
      </c>
      <c r="W7" s="1" t="s">
        <v>238</v>
      </c>
      <c r="Y7" s="1" t="s">
        <v>259</v>
      </c>
      <c r="Z7" s="1" t="s">
        <v>271</v>
      </c>
    </row>
    <row r="8" spans="1:29" x14ac:dyDescent="0.25">
      <c r="B8" s="1" t="s">
        <v>3</v>
      </c>
      <c r="D8" s="2" t="s">
        <v>70</v>
      </c>
      <c r="E8" s="1" t="s">
        <v>20</v>
      </c>
      <c r="G8" s="1" t="s">
        <v>29</v>
      </c>
      <c r="H8" s="1" t="s">
        <v>41</v>
      </c>
      <c r="I8" s="1" t="s">
        <v>62</v>
      </c>
      <c r="K8" s="1" t="s">
        <v>323</v>
      </c>
      <c r="L8" s="1" t="s">
        <v>112</v>
      </c>
      <c r="M8" s="1" t="s">
        <v>138</v>
      </c>
      <c r="N8" s="1" t="s">
        <v>148</v>
      </c>
      <c r="O8" s="1" t="s">
        <v>158</v>
      </c>
      <c r="P8" s="1" t="s">
        <v>170</v>
      </c>
      <c r="R8" s="1" t="s">
        <v>186</v>
      </c>
      <c r="S8" s="1" t="s">
        <v>199</v>
      </c>
      <c r="T8" s="1" t="s">
        <v>212</v>
      </c>
      <c r="V8" s="1" t="s">
        <v>226</v>
      </c>
      <c r="W8" s="1" t="s">
        <v>239</v>
      </c>
      <c r="Y8" s="1" t="s">
        <v>260</v>
      </c>
      <c r="Z8" s="1" t="s">
        <v>272</v>
      </c>
    </row>
    <row r="9" spans="1:29" x14ac:dyDescent="0.25">
      <c r="B9" s="1" t="s">
        <v>6</v>
      </c>
      <c r="D9" s="2" t="s">
        <v>105</v>
      </c>
      <c r="G9" s="1" t="s">
        <v>30</v>
      </c>
      <c r="H9" s="1" t="s">
        <v>42</v>
      </c>
      <c r="I9" s="1" t="s">
        <v>321</v>
      </c>
      <c r="K9" s="1" t="s">
        <v>324</v>
      </c>
      <c r="L9" s="1" t="s">
        <v>113</v>
      </c>
      <c r="M9" s="1" t="s">
        <v>139</v>
      </c>
      <c r="N9" s="1" t="s">
        <v>149</v>
      </c>
      <c r="O9" s="1" t="s">
        <v>159</v>
      </c>
      <c r="P9" s="1" t="s">
        <v>171</v>
      </c>
      <c r="R9" s="1" t="s">
        <v>187</v>
      </c>
      <c r="S9" s="1" t="s">
        <v>326</v>
      </c>
      <c r="T9" s="1" t="s">
        <v>213</v>
      </c>
      <c r="V9" s="1" t="s">
        <v>227</v>
      </c>
      <c r="W9" s="1" t="s">
        <v>240</v>
      </c>
      <c r="Y9" s="1" t="s">
        <v>261</v>
      </c>
      <c r="Z9" s="1" t="s">
        <v>273</v>
      </c>
    </row>
    <row r="10" spans="1:29" x14ac:dyDescent="0.25">
      <c r="D10" s="2" t="s">
        <v>131</v>
      </c>
      <c r="G10" s="1" t="s">
        <v>31</v>
      </c>
      <c r="H10" s="1" t="s">
        <v>43</v>
      </c>
      <c r="I10" s="1" t="s">
        <v>322</v>
      </c>
      <c r="K10" s="1" t="s">
        <v>78</v>
      </c>
      <c r="L10" s="1" t="s">
        <v>114</v>
      </c>
      <c r="M10" s="1" t="s">
        <v>140</v>
      </c>
      <c r="O10" s="1" t="s">
        <v>160</v>
      </c>
      <c r="P10" s="1" t="s">
        <v>172</v>
      </c>
      <c r="R10" s="1" t="s">
        <v>188</v>
      </c>
      <c r="S10" s="1" t="s">
        <v>200</v>
      </c>
      <c r="T10" s="1" t="s">
        <v>214</v>
      </c>
      <c r="V10" s="1" t="s">
        <v>228</v>
      </c>
      <c r="W10" s="1" t="s">
        <v>241</v>
      </c>
      <c r="Y10" s="1" t="s">
        <v>262</v>
      </c>
      <c r="Z10" s="1" t="s">
        <v>274</v>
      </c>
    </row>
    <row r="11" spans="1:29" x14ac:dyDescent="0.25">
      <c r="D11" s="2" t="s">
        <v>141</v>
      </c>
      <c r="G11" s="1" t="s">
        <v>32</v>
      </c>
      <c r="H11" s="1" t="s">
        <v>44</v>
      </c>
      <c r="I11" s="1" t="s">
        <v>63</v>
      </c>
      <c r="K11" s="1" t="s">
        <v>79</v>
      </c>
      <c r="L11" s="1" t="s">
        <v>115</v>
      </c>
      <c r="O11" s="1" t="s">
        <v>161</v>
      </c>
      <c r="P11" s="1" t="s">
        <v>173</v>
      </c>
      <c r="R11" s="1" t="s">
        <v>189</v>
      </c>
      <c r="S11" s="1" t="s">
        <v>201</v>
      </c>
      <c r="T11" s="1" t="s">
        <v>215</v>
      </c>
      <c r="V11" s="1" t="s">
        <v>229</v>
      </c>
      <c r="W11" s="1" t="s">
        <v>242</v>
      </c>
      <c r="Y11" s="1" t="s">
        <v>263</v>
      </c>
      <c r="Z11" s="1" t="s">
        <v>275</v>
      </c>
    </row>
    <row r="12" spans="1:29" x14ac:dyDescent="0.25">
      <c r="D12" s="2" t="s">
        <v>151</v>
      </c>
      <c r="G12" s="1" t="s">
        <v>33</v>
      </c>
      <c r="H12" s="1" t="s">
        <v>45</v>
      </c>
      <c r="K12" s="1" t="s">
        <v>302</v>
      </c>
      <c r="L12" s="1" t="s">
        <v>116</v>
      </c>
      <c r="O12" s="1" t="s">
        <v>162</v>
      </c>
      <c r="P12" s="1" t="s">
        <v>174</v>
      </c>
      <c r="R12" s="1" t="s">
        <v>190</v>
      </c>
      <c r="S12" s="1" t="s">
        <v>202</v>
      </c>
      <c r="T12" s="1" t="s">
        <v>216</v>
      </c>
      <c r="V12" s="1" t="s">
        <v>230</v>
      </c>
      <c r="W12" s="1" t="s">
        <v>243</v>
      </c>
      <c r="Y12" s="1" t="s">
        <v>264</v>
      </c>
    </row>
    <row r="13" spans="1:29" x14ac:dyDescent="0.25">
      <c r="D13" s="2" t="s">
        <v>163</v>
      </c>
      <c r="F13" s="3"/>
      <c r="H13" s="1" t="s">
        <v>46</v>
      </c>
      <c r="K13" s="1" t="s">
        <v>81</v>
      </c>
      <c r="L13" s="1" t="s">
        <v>117</v>
      </c>
      <c r="R13" s="1" t="s">
        <v>191</v>
      </c>
      <c r="S13" s="1" t="s">
        <v>203</v>
      </c>
      <c r="T13" s="1" t="s">
        <v>217</v>
      </c>
      <c r="V13" s="1" t="s">
        <v>231</v>
      </c>
      <c r="W13" s="1" t="s">
        <v>244</v>
      </c>
      <c r="Y13" s="1" t="s">
        <v>265</v>
      </c>
    </row>
    <row r="14" spans="1:29" x14ac:dyDescent="0.25">
      <c r="B14" s="4">
        <v>0</v>
      </c>
      <c r="D14" s="1" t="s">
        <v>175</v>
      </c>
      <c r="F14" s="3"/>
      <c r="H14" s="1" t="s">
        <v>47</v>
      </c>
      <c r="K14" s="1" t="s">
        <v>82</v>
      </c>
      <c r="L14" s="1" t="s">
        <v>118</v>
      </c>
      <c r="S14" s="1" t="s">
        <v>204</v>
      </c>
      <c r="T14" s="1" t="s">
        <v>218</v>
      </c>
      <c r="W14" s="1" t="s">
        <v>245</v>
      </c>
      <c r="Y14" s="1" t="s">
        <v>266</v>
      </c>
    </row>
    <row r="15" spans="1:29" x14ac:dyDescent="0.25">
      <c r="B15" s="4">
        <v>0.04</v>
      </c>
      <c r="D15" s="1" t="s">
        <v>179</v>
      </c>
      <c r="F15" s="3"/>
      <c r="H15" s="1" t="s">
        <v>319</v>
      </c>
      <c r="K15" s="1" t="s">
        <v>83</v>
      </c>
      <c r="L15" s="1" t="s">
        <v>119</v>
      </c>
      <c r="S15" s="1" t="s">
        <v>327</v>
      </c>
      <c r="W15" s="1" t="s">
        <v>246</v>
      </c>
    </row>
    <row r="16" spans="1:29" x14ac:dyDescent="0.25">
      <c r="B16" s="4">
        <v>0.1</v>
      </c>
      <c r="D16" s="1" t="s">
        <v>192</v>
      </c>
      <c r="F16" s="3"/>
      <c r="H16" s="1" t="s">
        <v>320</v>
      </c>
      <c r="K16" s="1" t="s">
        <v>84</v>
      </c>
      <c r="L16" s="1" t="s">
        <v>120</v>
      </c>
    </row>
    <row r="17" spans="2:12" x14ac:dyDescent="0.25">
      <c r="B17" s="4">
        <v>0.22</v>
      </c>
      <c r="D17" s="1" t="s">
        <v>205</v>
      </c>
      <c r="F17" s="3"/>
      <c r="H17" s="1" t="s">
        <v>48</v>
      </c>
      <c r="K17" s="1" t="s">
        <v>85</v>
      </c>
      <c r="L17" s="1" t="s">
        <v>121</v>
      </c>
    </row>
    <row r="18" spans="2:12" x14ac:dyDescent="0.25">
      <c r="D18" s="1" t="s">
        <v>303</v>
      </c>
      <c r="F18" s="3"/>
      <c r="H18" s="1" t="s">
        <v>49</v>
      </c>
      <c r="K18" s="1" t="s">
        <v>86</v>
      </c>
      <c r="L18" s="1" t="s">
        <v>122</v>
      </c>
    </row>
    <row r="19" spans="2:12" x14ac:dyDescent="0.25">
      <c r="D19" s="1" t="s">
        <v>304</v>
      </c>
      <c r="F19" s="3"/>
      <c r="H19" s="1" t="s">
        <v>50</v>
      </c>
      <c r="K19" s="1" t="s">
        <v>87</v>
      </c>
      <c r="L19" s="1" t="s">
        <v>123</v>
      </c>
    </row>
    <row r="20" spans="2:12" x14ac:dyDescent="0.25">
      <c r="D20" s="1" t="s">
        <v>232</v>
      </c>
      <c r="F20" s="3"/>
      <c r="H20" s="1" t="s">
        <v>51</v>
      </c>
      <c r="K20" s="1" t="s">
        <v>88</v>
      </c>
      <c r="L20" s="1" t="s">
        <v>124</v>
      </c>
    </row>
    <row r="21" spans="2:12" x14ac:dyDescent="0.25">
      <c r="D21" s="1" t="s">
        <v>247</v>
      </c>
      <c r="F21" s="3"/>
      <c r="H21" s="1" t="s">
        <v>318</v>
      </c>
      <c r="K21" s="1" t="s">
        <v>89</v>
      </c>
      <c r="L21" s="1" t="s">
        <v>125</v>
      </c>
    </row>
    <row r="22" spans="2:12" x14ac:dyDescent="0.25">
      <c r="D22" s="1" t="s">
        <v>253</v>
      </c>
      <c r="F22" s="3"/>
      <c r="H22" s="1" t="s">
        <v>52</v>
      </c>
      <c r="K22" s="1" t="s">
        <v>90</v>
      </c>
      <c r="L22" s="1" t="s">
        <v>126</v>
      </c>
    </row>
    <row r="23" spans="2:12" x14ac:dyDescent="0.25">
      <c r="D23" s="1" t="s">
        <v>305</v>
      </c>
      <c r="F23" s="3"/>
      <c r="H23" s="1" t="s">
        <v>53</v>
      </c>
      <c r="K23" s="1" t="s">
        <v>91</v>
      </c>
      <c r="L23" s="1" t="s">
        <v>127</v>
      </c>
    </row>
    <row r="24" spans="2:12" x14ac:dyDescent="0.25">
      <c r="D24" s="1" t="s">
        <v>306</v>
      </c>
      <c r="H24" s="1" t="s">
        <v>54</v>
      </c>
      <c r="K24" s="1" t="s">
        <v>92</v>
      </c>
      <c r="L24" s="1" t="s">
        <v>128</v>
      </c>
    </row>
    <row r="25" spans="2:12" x14ac:dyDescent="0.25">
      <c r="D25" s="1" t="s">
        <v>307</v>
      </c>
      <c r="K25" s="1" t="s">
        <v>93</v>
      </c>
      <c r="L25" s="1" t="s">
        <v>129</v>
      </c>
    </row>
    <row r="26" spans="2:12" x14ac:dyDescent="0.25">
      <c r="D26" s="1" t="s">
        <v>308</v>
      </c>
      <c r="K26" s="1" t="s">
        <v>94</v>
      </c>
      <c r="L26" s="1" t="s">
        <v>130</v>
      </c>
    </row>
    <row r="27" spans="2:12" x14ac:dyDescent="0.25">
      <c r="K27" s="1" t="s">
        <v>95</v>
      </c>
    </row>
    <row r="28" spans="2:12" x14ac:dyDescent="0.25">
      <c r="K28" s="1" t="s">
        <v>96</v>
      </c>
    </row>
    <row r="29" spans="2:12" x14ac:dyDescent="0.25">
      <c r="K29" s="1" t="s">
        <v>97</v>
      </c>
    </row>
    <row r="30" spans="2:12" x14ac:dyDescent="0.25">
      <c r="K30" s="1" t="s">
        <v>98</v>
      </c>
    </row>
    <row r="31" spans="2:12" x14ac:dyDescent="0.25">
      <c r="K31" s="1" t="s">
        <v>99</v>
      </c>
    </row>
    <row r="32" spans="2:12" x14ac:dyDescent="0.25">
      <c r="K32" s="1" t="s">
        <v>100</v>
      </c>
    </row>
    <row r="33" spans="11:11" x14ac:dyDescent="0.25">
      <c r="K33" s="1" t="s">
        <v>101</v>
      </c>
    </row>
    <row r="34" spans="11:11" x14ac:dyDescent="0.25">
      <c r="K34" s="1" t="s">
        <v>102</v>
      </c>
    </row>
    <row r="35" spans="11:11" x14ac:dyDescent="0.25">
      <c r="K35" s="1" t="s">
        <v>103</v>
      </c>
    </row>
    <row r="36" spans="11:11" x14ac:dyDescent="0.25">
      <c r="K36" s="1" t="s">
        <v>104</v>
      </c>
    </row>
    <row r="42" spans="11:11" x14ac:dyDescent="0.25">
      <c r="K42" s="1" t="s">
        <v>77</v>
      </c>
    </row>
    <row r="43" spans="11:11" x14ac:dyDescent="0.25">
      <c r="K43" s="1" t="s">
        <v>80</v>
      </c>
    </row>
  </sheetData>
  <sheetProtection algorithmName="SHA-512" hashValue="qPYL5f+/nIRoSAJ6oo85em2Y4GL1/k1gjhYIn5itDqpFvPKs77Z7c36Iy8LMTnc82ETB8Gt7ulzndGAztLv8dQ==" saltValue="BKx0xMYq5Z99xruEI13NCg==" spinCount="100000" sheet="1" objects="1" scenarios="1"/>
  <sortState ref="A1:A7">
    <sortCondition ref="A1"/>
  </sortState>
  <dataValidations count="1">
    <dataValidation type="list" allowBlank="1" showInputMessage="1" showErrorMessage="1" sqref="F17">
      <formula1>OFFSET(E2:G12,0,MATCH(#REF!,E1:G1,0)-1,12,1)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46</vt:i4>
      </vt:variant>
    </vt:vector>
  </HeadingPairs>
  <TitlesOfParts>
    <vt:vector size="48" baseType="lpstr">
      <vt:lpstr>Budget</vt:lpstr>
      <vt:lpstr>Codici</vt:lpstr>
      <vt:lpstr>Budget!Macrovoce</vt:lpstr>
      <vt:lpstr>Macrovoce</vt:lpstr>
      <vt:lpstr>Budget!Voce_01</vt:lpstr>
      <vt:lpstr>Voce_01</vt:lpstr>
      <vt:lpstr>Budget!Voce_02</vt:lpstr>
      <vt:lpstr>Voce_02</vt:lpstr>
      <vt:lpstr>Budget!Voce_03</vt:lpstr>
      <vt:lpstr>Voce_03</vt:lpstr>
      <vt:lpstr>Budget!Voce_04</vt:lpstr>
      <vt:lpstr>Voce_04</vt:lpstr>
      <vt:lpstr>Budget!Voce_05</vt:lpstr>
      <vt:lpstr>Voce_05</vt:lpstr>
      <vt:lpstr>Budget!Voce_06</vt:lpstr>
      <vt:lpstr>Voce_06</vt:lpstr>
      <vt:lpstr>Budget!Voce_07</vt:lpstr>
      <vt:lpstr>Voce_07</vt:lpstr>
      <vt:lpstr>Budget!Voce_08</vt:lpstr>
      <vt:lpstr>Voce_08</vt:lpstr>
      <vt:lpstr>Budget!Voce_09</vt:lpstr>
      <vt:lpstr>Voce_09</vt:lpstr>
      <vt:lpstr>Budget!Voce_10</vt:lpstr>
      <vt:lpstr>Voce_10</vt:lpstr>
      <vt:lpstr>Budget!Voce_11</vt:lpstr>
      <vt:lpstr>Voce_11</vt:lpstr>
      <vt:lpstr>Budget!Voce_12</vt:lpstr>
      <vt:lpstr>Voce_12</vt:lpstr>
      <vt:lpstr>Budget!Voce_13</vt:lpstr>
      <vt:lpstr>Voce_13</vt:lpstr>
      <vt:lpstr>Budget!Voce_14</vt:lpstr>
      <vt:lpstr>Voce_14</vt:lpstr>
      <vt:lpstr>Budget!Voce_15</vt:lpstr>
      <vt:lpstr>Voce_15</vt:lpstr>
      <vt:lpstr>Budget!Voce_16</vt:lpstr>
      <vt:lpstr>Voce_16</vt:lpstr>
      <vt:lpstr>Budget!Voce_17</vt:lpstr>
      <vt:lpstr>Voce_17</vt:lpstr>
      <vt:lpstr>Budget!Voce_18</vt:lpstr>
      <vt:lpstr>Voce_18</vt:lpstr>
      <vt:lpstr>Budget!Voce_19</vt:lpstr>
      <vt:lpstr>Voce_19</vt:lpstr>
      <vt:lpstr>Budget!Voce_20</vt:lpstr>
      <vt:lpstr>Voce_20</vt:lpstr>
      <vt:lpstr>Budget!Voce_21</vt:lpstr>
      <vt:lpstr>Voce_21</vt:lpstr>
      <vt:lpstr>Budget!Voce_22</vt:lpstr>
      <vt:lpstr>Voce_22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2018-09-18T16:40:27Z</dcterms:modified>
</cp:coreProperties>
</file>